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2820" yWindow="0" windowWidth="15480" windowHeight="11640" activeTab="6"/>
  </bookViews>
  <sheets>
    <sheet name="2.1.1" sheetId="1" r:id="rId1"/>
    <sheet name="2.1.2" sheetId="2" r:id="rId2"/>
    <sheet name="2.1.3" sheetId="3" r:id="rId3"/>
    <sheet name="2.1.4" sheetId="4" r:id="rId4"/>
    <sheet name="2.1.5" sheetId="5" r:id="rId5"/>
    <sheet name="2.2.1" sheetId="6" r:id="rId6"/>
    <sheet name="2.2.2" sheetId="7" r:id="rId7"/>
    <sheet name="Éves mérlegek " sheetId="8" r:id="rId8"/>
  </sheets>
  <calcPr calcId="125725"/>
</workbook>
</file>

<file path=xl/calcChain.xml><?xml version="1.0" encoding="utf-8"?>
<calcChain xmlns="http://schemas.openxmlformats.org/spreadsheetml/2006/main">
  <c r="C65" i="7"/>
  <c r="C51"/>
  <c r="E2"/>
  <c r="E32"/>
  <c r="E31"/>
  <c r="E30"/>
  <c r="E29"/>
  <c r="E28"/>
  <c r="E27"/>
  <c r="E26"/>
  <c r="E25"/>
  <c r="E4"/>
  <c r="E5"/>
  <c r="E6"/>
  <c r="E7"/>
  <c r="E8"/>
  <c r="E3"/>
  <c r="M7" i="5"/>
  <c r="L7"/>
  <c r="M6"/>
  <c r="L6"/>
  <c r="M5"/>
  <c r="L5"/>
  <c r="D5" i="6"/>
  <c r="D6"/>
  <c r="D7"/>
  <c r="D8"/>
  <c r="D9"/>
  <c r="D10"/>
  <c r="D4"/>
  <c r="M4" i="5"/>
  <c r="L4"/>
  <c r="I10" i="4"/>
  <c r="H10"/>
  <c r="I9"/>
  <c r="H9"/>
  <c r="I8"/>
  <c r="H8"/>
  <c r="I7"/>
  <c r="H7"/>
  <c r="I6"/>
  <c r="H6"/>
  <c r="I5"/>
  <c r="H5"/>
  <c r="I4"/>
  <c r="H4"/>
  <c r="F4" i="3"/>
  <c r="F5"/>
  <c r="F6"/>
  <c r="F7"/>
  <c r="F8"/>
  <c r="F9"/>
  <c r="F3"/>
  <c r="I20"/>
  <c r="H20"/>
  <c r="I19"/>
  <c r="H19"/>
  <c r="I18"/>
  <c r="H18"/>
  <c r="I17"/>
  <c r="H17"/>
  <c r="I16"/>
  <c r="H16"/>
  <c r="I15"/>
  <c r="H15"/>
  <c r="I14"/>
  <c r="H14"/>
  <c r="I5" i="2"/>
  <c r="I6"/>
  <c r="I7"/>
  <c r="I8"/>
  <c r="I9"/>
  <c r="I10"/>
  <c r="H5"/>
  <c r="H6"/>
  <c r="H7"/>
  <c r="H8"/>
  <c r="H9"/>
  <c r="H10"/>
  <c r="I4"/>
  <c r="H4"/>
</calcChain>
</file>

<file path=xl/sharedStrings.xml><?xml version="1.0" encoding="utf-8"?>
<sst xmlns="http://schemas.openxmlformats.org/spreadsheetml/2006/main" count="463" uniqueCount="143">
  <si>
    <t>HACS településeinek felsorolása</t>
  </si>
  <si>
    <t>Település neve</t>
  </si>
  <si>
    <t>Lakosságszáma</t>
  </si>
  <si>
    <t>Jogosultság (teljes területtel vagy csak külterülettel)</t>
  </si>
  <si>
    <t>Kistérség</t>
  </si>
  <si>
    <t>Járás</t>
  </si>
  <si>
    <t xml:space="preserve">Belépő települések, kilépő települések (a változások időpontjai) </t>
  </si>
  <si>
    <t xml:space="preserve">Közszféra </t>
  </si>
  <si>
    <t>Üzleti szféra</t>
  </si>
  <si>
    <t>Civil szféra</t>
  </si>
  <si>
    <t>2013. 12.31-én</t>
  </si>
  <si>
    <t>HACS tagság számszerűen és százalékos arányban is</t>
  </si>
  <si>
    <t>2009. 12.31-én</t>
  </si>
  <si>
    <t>2010. 12.31-én</t>
  </si>
  <si>
    <t>2011. 12.31-én</t>
  </si>
  <si>
    <t>2012. 12.31-én</t>
  </si>
  <si>
    <t>2014. 12.31-én</t>
  </si>
  <si>
    <t>Megalakuláskor (2008) *</t>
  </si>
  <si>
    <t>* a megalakulás évét kell megjeleníteni, illetve a releváns éveket.</t>
  </si>
  <si>
    <t>Összesen</t>
  </si>
  <si>
    <t>százalék (%)</t>
  </si>
  <si>
    <t>számadat</t>
  </si>
  <si>
    <t>Év</t>
  </si>
  <si>
    <t>2008.</t>
  </si>
  <si>
    <t>2009.</t>
  </si>
  <si>
    <t>2010.</t>
  </si>
  <si>
    <t>2011.</t>
  </si>
  <si>
    <t>2012.</t>
  </si>
  <si>
    <t>2013.</t>
  </si>
  <si>
    <t>2014.</t>
  </si>
  <si>
    <t>Az üléseken hozott határozatok száma</t>
  </si>
  <si>
    <t>Zárt ülések száma</t>
  </si>
  <si>
    <t>Nyílt ülések száma</t>
  </si>
  <si>
    <t>A HACS felügyelőbizottságának összetétele számszerűen és százalékos arányban is</t>
  </si>
  <si>
    <t>A HACS Helyi Bíráló Bizottságának (HBB) összetétele számszerűen és százalékos arányban is</t>
  </si>
  <si>
    <t>Év *</t>
  </si>
  <si>
    <t>Póttagok száma</t>
  </si>
  <si>
    <t>HACS munkaszervezet működése</t>
  </si>
  <si>
    <t>Munkavállalók száma</t>
  </si>
  <si>
    <t>Teljes munkaidős</t>
  </si>
  <si>
    <t>Részmunkaidős</t>
  </si>
  <si>
    <t>Összesen (fő)</t>
  </si>
  <si>
    <t>* bővíthető</t>
  </si>
  <si>
    <t>Év*</t>
  </si>
  <si>
    <t>Munkaszervezet vezető (fő)</t>
  </si>
  <si>
    <t>Megbízási szerződéssel rendelkező (fő)</t>
  </si>
  <si>
    <t>Ügyintéző (fő)</t>
  </si>
  <si>
    <t>Munkaszervezet vezető-helyettes (fő)</t>
  </si>
  <si>
    <t>Középfokú végzettséggel rendelkező munkavállalók száma</t>
  </si>
  <si>
    <t>Felsőfokú végzettséggel rendelkező munkavállalók száma</t>
  </si>
  <si>
    <t>IIER hozzáféréssel rendelkezők száma</t>
  </si>
  <si>
    <t>Foglalkoztatottak száma (statisztikai kimutatás)</t>
  </si>
  <si>
    <t>2015.</t>
  </si>
  <si>
    <t>Működési források éves bontásban (az IH Közlemények alapján)</t>
  </si>
  <si>
    <t>Működési források felhasználása (kifizetési kérelmek alapján elszámolt költségek)</t>
  </si>
  <si>
    <t xml:space="preserve">Kifizetési kérelmek alapján jogosulatlan kiadások </t>
  </si>
  <si>
    <t>Pénzügyi szankciók</t>
  </si>
  <si>
    <t>Működési források felhasználása (kifizetési kérelmekben igényelt kiadások)</t>
  </si>
  <si>
    <t>Forrásátcsoportosítások összege</t>
  </si>
  <si>
    <t>Személyi kiadások</t>
  </si>
  <si>
    <t>Dologi kiadások</t>
  </si>
  <si>
    <t>Nagyértékű tárgyi eszköz beszerzés (tárgy, forint)</t>
  </si>
  <si>
    <t>Működési források felhasználása (a benyújtott és elszámolt kifizetési kérelmek alapján)</t>
  </si>
  <si>
    <t>Típusai</t>
  </si>
  <si>
    <t>Összege</t>
  </si>
  <si>
    <t>HACS által igénybevett működési hitel</t>
  </si>
  <si>
    <t>Hitelkamat összege</t>
  </si>
  <si>
    <t>Működési forrásból nem finanszírozható kiadások (külön sorban kérjük a nem finanszírozható kiadásokat megjeleníteni)</t>
  </si>
  <si>
    <t>Hitelnyújtó intézet neve</t>
  </si>
  <si>
    <t>Rendszeres megbízási szerződések felsorolása</t>
  </si>
  <si>
    <t>Szerződéses partner neve</t>
  </si>
  <si>
    <t>A szerződéses összeg</t>
  </si>
  <si>
    <t>HACS tagdíj</t>
  </si>
  <si>
    <t>HACS tagdíj összege</t>
  </si>
  <si>
    <t>A tagdíjfizetők száma</t>
  </si>
  <si>
    <t>Éves mérlegek bemásolása (2008-2014)</t>
  </si>
  <si>
    <t>A megalakulás évét kell megjeleníteni, illetve a releváns éveket.</t>
  </si>
  <si>
    <t>A vállalkozói tevékenység jellemzése</t>
  </si>
  <si>
    <t>A vállalkozói tevékenységből származó bevétel (szám adat)</t>
  </si>
  <si>
    <t>A vállalkozói tevékenységből származó bevétel (százalék) az összbevétel arányában</t>
  </si>
  <si>
    <t>HACS tagsági ülések (közgyűlések) száma</t>
  </si>
  <si>
    <t>Tagsági ülések (közgyűlések) száma</t>
  </si>
  <si>
    <t>Első meghirdetésre határozatképes közgyűlések száma és arányuk az összes közgyűléshez képest</t>
  </si>
  <si>
    <t>A HBB póttagok száma, százalékos megoszlása a szférák között</t>
  </si>
  <si>
    <t xml:space="preserve">2012. </t>
  </si>
  <si>
    <t>* Előleg igénybe vételére a 220/2009. (X.8.) Korm. Rendelet alapján volt lehetőség. Az előleget 2012. június 30-ig kellett az igénybe vevő HACS-oknak a kifizetési kérelmekben törleszteni.</t>
  </si>
  <si>
    <t>IH által biztosított működési plusz források mennyisége</t>
  </si>
  <si>
    <t>HACS elnökségi ülések száma (döntéshozó testület üléseinek száma)</t>
  </si>
  <si>
    <t>Elnökségi ülések (döntéshozó testület üléseinek) száma</t>
  </si>
  <si>
    <t>HACS elnökség (döntéshozó testület) összetétele számszerűen és százalékos arányban is</t>
  </si>
  <si>
    <t>HACS működési előleg</t>
  </si>
  <si>
    <t>Igénybevett HACS működési előleg összege</t>
  </si>
  <si>
    <t>Működési előleg törlesztésének üteme a kifizetési kérelmek alapján</t>
  </si>
  <si>
    <t>Apagy</t>
  </si>
  <si>
    <t>Baktalórántháza</t>
  </si>
  <si>
    <t>Berkesz</t>
  </si>
  <si>
    <t>Besenyőd</t>
  </si>
  <si>
    <t>Beszterec</t>
  </si>
  <si>
    <t>Demecser</t>
  </si>
  <si>
    <t>Gégény</t>
  </si>
  <si>
    <t>Kemecse</t>
  </si>
  <si>
    <t>Kék</t>
  </si>
  <si>
    <t>Laskod</t>
  </si>
  <si>
    <t>Levelek</t>
  </si>
  <si>
    <t>Magy</t>
  </si>
  <si>
    <t>Nagyhalász</t>
  </si>
  <si>
    <t>Nyírbogdány</t>
  </si>
  <si>
    <t>Nyíribrony</t>
  </si>
  <si>
    <t>Nyírjákó</t>
  </si>
  <si>
    <t>Nyírkarász</t>
  </si>
  <si>
    <t>Nyírkércs</t>
  </si>
  <si>
    <t>Nyírmada</t>
  </si>
  <si>
    <t>Nyírparasznya</t>
  </si>
  <si>
    <t>Nyírtass</t>
  </si>
  <si>
    <t>Nyírtét</t>
  </si>
  <si>
    <t>Ófehértó</t>
  </si>
  <si>
    <t>Őr</t>
  </si>
  <si>
    <t>Petneháza</t>
  </si>
  <si>
    <t>Pusztadobos</t>
  </si>
  <si>
    <t>Ramocsaháza</t>
  </si>
  <si>
    <t>Rohod</t>
  </si>
  <si>
    <t>Székely</t>
  </si>
  <si>
    <t>Tiszarád</t>
  </si>
  <si>
    <t>Tiszatelek</t>
  </si>
  <si>
    <t>Vaja</t>
  </si>
  <si>
    <t>Vasmegyer</t>
  </si>
  <si>
    <t>Baktalórántházi</t>
  </si>
  <si>
    <t>Nyíregyházi</t>
  </si>
  <si>
    <t>teljes területtel</t>
  </si>
  <si>
    <t>Kemecsei</t>
  </si>
  <si>
    <t>Ibrányi</t>
  </si>
  <si>
    <t>Ibrányi-Nagyhalász</t>
  </si>
  <si>
    <t>Kisvárdai</t>
  </si>
  <si>
    <t>Vásárosnaményi</t>
  </si>
  <si>
    <t>Mátészalkai</t>
  </si>
  <si>
    <t>2008.03.25.-</t>
  </si>
  <si>
    <t>takarítás</t>
  </si>
  <si>
    <t>Baksa Istvánné</t>
  </si>
  <si>
    <t>30000 Ft/hó</t>
  </si>
  <si>
    <t>takarítás
szakreferens megbízási díja</t>
  </si>
  <si>
    <t>Baksa Istvánné
Harcsa Krisztina</t>
  </si>
  <si>
    <t>30000 Ft/hó
140000 Ft/hó</t>
  </si>
  <si>
    <t>Regionális Fejlesztési Finanszírozó Zrt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</si>
</sst>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0" fillId="0" borderId="2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1" xfId="0" applyFill="1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3" borderId="0" xfId="0" applyFill="1" applyBorder="1" applyAlignment="1">
      <alignment horizontal="center"/>
    </xf>
    <xf numFmtId="0" fontId="0" fillId="0" borderId="4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/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5" borderId="1" xfId="0" applyFill="1" applyBorder="1"/>
    <xf numFmtId="2" fontId="0" fillId="0" borderId="0" xfId="0" applyNumberFormat="1"/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 horizontal="center" vertical="center"/>
    </xf>
    <xf numFmtId="3" fontId="0" fillId="0" borderId="1" xfId="0" applyNumberFormat="1" applyBorder="1"/>
    <xf numFmtId="0" fontId="0" fillId="0" borderId="1" xfId="0" applyBorder="1" applyAlignment="1">
      <alignment wrapText="1"/>
    </xf>
    <xf numFmtId="10" fontId="0" fillId="0" borderId="1" xfId="0" applyNumberFormat="1" applyBorder="1"/>
    <xf numFmtId="3" fontId="0" fillId="0" borderId="0" xfId="0" applyNumberFormat="1"/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2" borderId="9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4" borderId="4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4" xfId="0" applyFill="1" applyBorder="1" applyAlignment="1">
      <alignment horizontal="center" wrapText="1"/>
    </xf>
    <xf numFmtId="0" fontId="0" fillId="4" borderId="5" xfId="0" applyFill="1" applyBorder="1" applyAlignment="1">
      <alignment horizontal="center" wrapText="1"/>
    </xf>
    <xf numFmtId="0" fontId="0" fillId="4" borderId="6" xfId="0" applyFill="1" applyBorder="1" applyAlignment="1">
      <alignment horizont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opLeftCell="A22" zoomScale="110" zoomScaleNormal="110" workbookViewId="0">
      <selection activeCell="A3" sqref="A3:A35"/>
    </sheetView>
  </sheetViews>
  <sheetFormatPr defaultRowHeight="15"/>
  <cols>
    <col min="1" max="1" width="18.5703125" customWidth="1"/>
    <col min="2" max="2" width="15" customWidth="1"/>
    <col min="3" max="3" width="19.85546875" customWidth="1"/>
    <col min="4" max="4" width="18.42578125" customWidth="1"/>
    <col min="5" max="5" width="18.28515625" customWidth="1"/>
    <col min="6" max="6" width="24.85546875" customWidth="1"/>
  </cols>
  <sheetData>
    <row r="1" spans="1:6">
      <c r="A1" s="35" t="s">
        <v>0</v>
      </c>
      <c r="B1" s="36"/>
      <c r="C1" s="36"/>
      <c r="D1" s="36"/>
      <c r="E1" s="36"/>
      <c r="F1" s="37"/>
    </row>
    <row r="2" spans="1:6" ht="45">
      <c r="A2" s="4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5" t="s">
        <v>6</v>
      </c>
    </row>
    <row r="3" spans="1:6">
      <c r="A3" s="3" t="s">
        <v>93</v>
      </c>
      <c r="B3" s="3">
        <v>2281</v>
      </c>
      <c r="C3" s="26" t="s">
        <v>128</v>
      </c>
      <c r="D3" s="3" t="s">
        <v>126</v>
      </c>
      <c r="E3" s="3" t="s">
        <v>127</v>
      </c>
      <c r="F3" s="3" t="s">
        <v>135</v>
      </c>
    </row>
    <row r="4" spans="1:6">
      <c r="A4" s="3" t="s">
        <v>94</v>
      </c>
      <c r="B4" s="3">
        <v>3989</v>
      </c>
      <c r="C4" s="26" t="s">
        <v>128</v>
      </c>
      <c r="D4" s="3" t="s">
        <v>126</v>
      </c>
      <c r="E4" s="3" t="s">
        <v>126</v>
      </c>
      <c r="F4" s="3" t="s">
        <v>135</v>
      </c>
    </row>
    <row r="5" spans="1:6">
      <c r="A5" s="3" t="s">
        <v>95</v>
      </c>
      <c r="B5" s="3">
        <v>837</v>
      </c>
      <c r="C5" s="26" t="s">
        <v>128</v>
      </c>
      <c r="D5" s="3" t="s">
        <v>126</v>
      </c>
      <c r="E5" s="3" t="s">
        <v>129</v>
      </c>
      <c r="F5" s="3" t="s">
        <v>135</v>
      </c>
    </row>
    <row r="6" spans="1:6">
      <c r="A6" s="3" t="s">
        <v>96</v>
      </c>
      <c r="B6" s="3">
        <v>690</v>
      </c>
      <c r="C6" s="26" t="s">
        <v>128</v>
      </c>
      <c r="D6" s="3" t="s">
        <v>126</v>
      </c>
      <c r="E6" s="3" t="s">
        <v>126</v>
      </c>
      <c r="F6" s="3" t="s">
        <v>135</v>
      </c>
    </row>
    <row r="7" spans="1:6">
      <c r="A7" s="3" t="s">
        <v>97</v>
      </c>
      <c r="B7" s="3">
        <v>1081</v>
      </c>
      <c r="C7" s="26" t="s">
        <v>128</v>
      </c>
      <c r="D7" s="3" t="s">
        <v>129</v>
      </c>
      <c r="E7" s="3" t="s">
        <v>129</v>
      </c>
      <c r="F7" s="3" t="s">
        <v>135</v>
      </c>
    </row>
    <row r="8" spans="1:6">
      <c r="A8" s="3" t="s">
        <v>98</v>
      </c>
      <c r="B8" s="3">
        <v>4244</v>
      </c>
      <c r="C8" s="26" t="s">
        <v>128</v>
      </c>
      <c r="D8" s="3" t="s">
        <v>129</v>
      </c>
      <c r="E8" s="3" t="s">
        <v>129</v>
      </c>
      <c r="F8" s="3" t="s">
        <v>135</v>
      </c>
    </row>
    <row r="9" spans="1:6">
      <c r="A9" s="3" t="s">
        <v>99</v>
      </c>
      <c r="B9" s="3">
        <v>1981</v>
      </c>
      <c r="C9" s="26" t="s">
        <v>128</v>
      </c>
      <c r="D9" s="3" t="s">
        <v>129</v>
      </c>
      <c r="E9" s="3" t="s">
        <v>129</v>
      </c>
      <c r="F9" s="3" t="s">
        <v>135</v>
      </c>
    </row>
    <row r="10" spans="1:6">
      <c r="A10" s="3" t="s">
        <v>100</v>
      </c>
      <c r="B10" s="3">
        <v>4787</v>
      </c>
      <c r="C10" s="26" t="s">
        <v>128</v>
      </c>
      <c r="D10" s="3" t="s">
        <v>129</v>
      </c>
      <c r="E10" s="3" t="s">
        <v>129</v>
      </c>
      <c r="F10" s="3" t="s">
        <v>135</v>
      </c>
    </row>
    <row r="11" spans="1:6">
      <c r="A11" s="3" t="s">
        <v>101</v>
      </c>
      <c r="B11" s="3">
        <v>1933</v>
      </c>
      <c r="C11" s="26" t="s">
        <v>128</v>
      </c>
      <c r="D11" s="3" t="s">
        <v>129</v>
      </c>
      <c r="E11" s="3" t="s">
        <v>129</v>
      </c>
      <c r="F11" s="3" t="s">
        <v>135</v>
      </c>
    </row>
    <row r="12" spans="1:6">
      <c r="A12" s="3" t="s">
        <v>102</v>
      </c>
      <c r="B12" s="3">
        <v>973</v>
      </c>
      <c r="C12" s="26" t="s">
        <v>128</v>
      </c>
      <c r="D12" s="3" t="s">
        <v>126</v>
      </c>
      <c r="E12" s="3" t="s">
        <v>126</v>
      </c>
      <c r="F12" s="3" t="s">
        <v>135</v>
      </c>
    </row>
    <row r="13" spans="1:6">
      <c r="A13" s="3" t="s">
        <v>103</v>
      </c>
      <c r="B13" s="3">
        <v>2946</v>
      </c>
      <c r="C13" s="26" t="s">
        <v>128</v>
      </c>
      <c r="D13" s="3" t="s">
        <v>126</v>
      </c>
      <c r="E13" s="3" t="s">
        <v>126</v>
      </c>
      <c r="F13" s="3" t="s">
        <v>135</v>
      </c>
    </row>
    <row r="14" spans="1:6">
      <c r="A14" s="3" t="s">
        <v>104</v>
      </c>
      <c r="B14" s="3">
        <v>891</v>
      </c>
      <c r="C14" s="26" t="s">
        <v>128</v>
      </c>
      <c r="D14" s="3" t="s">
        <v>126</v>
      </c>
      <c r="E14" s="3" t="s">
        <v>126</v>
      </c>
      <c r="F14" s="3" t="s">
        <v>135</v>
      </c>
    </row>
    <row r="15" spans="1:6">
      <c r="A15" s="3" t="s">
        <v>105</v>
      </c>
      <c r="B15" s="3">
        <v>5705</v>
      </c>
      <c r="C15" s="26" t="s">
        <v>128</v>
      </c>
      <c r="D15" s="3" t="s">
        <v>131</v>
      </c>
      <c r="E15" s="3" t="s">
        <v>130</v>
      </c>
      <c r="F15" s="3" t="s">
        <v>135</v>
      </c>
    </row>
    <row r="16" spans="1:6">
      <c r="A16" s="3" t="s">
        <v>106</v>
      </c>
      <c r="B16" s="3">
        <v>2869</v>
      </c>
      <c r="C16" s="26" t="s">
        <v>128</v>
      </c>
      <c r="D16" s="3" t="s">
        <v>129</v>
      </c>
      <c r="E16" s="3" t="s">
        <v>129</v>
      </c>
      <c r="F16" s="3" t="s">
        <v>135</v>
      </c>
    </row>
    <row r="17" spans="1:6">
      <c r="A17" s="3" t="s">
        <v>107</v>
      </c>
      <c r="B17" s="3">
        <v>1093</v>
      </c>
      <c r="C17" s="26" t="s">
        <v>128</v>
      </c>
      <c r="D17" s="3" t="s">
        <v>126</v>
      </c>
      <c r="E17" s="3" t="s">
        <v>126</v>
      </c>
      <c r="F17" s="3" t="s">
        <v>135</v>
      </c>
    </row>
    <row r="18" spans="1:6">
      <c r="A18" s="3" t="s">
        <v>108</v>
      </c>
      <c r="B18" s="3">
        <v>896</v>
      </c>
      <c r="C18" s="26" t="s">
        <v>128</v>
      </c>
      <c r="D18" s="3" t="s">
        <v>126</v>
      </c>
      <c r="E18" s="3" t="s">
        <v>126</v>
      </c>
      <c r="F18" s="3" t="s">
        <v>135</v>
      </c>
    </row>
    <row r="19" spans="1:6">
      <c r="A19" s="3" t="s">
        <v>109</v>
      </c>
      <c r="B19" s="3">
        <v>2383</v>
      </c>
      <c r="C19" s="26" t="s">
        <v>128</v>
      </c>
      <c r="D19" s="3" t="s">
        <v>126</v>
      </c>
      <c r="E19" s="3" t="s">
        <v>132</v>
      </c>
      <c r="F19" s="3" t="s">
        <v>135</v>
      </c>
    </row>
    <row r="20" spans="1:6">
      <c r="A20" s="3" t="s">
        <v>110</v>
      </c>
      <c r="B20" s="3">
        <v>806</v>
      </c>
      <c r="C20" s="26" t="s">
        <v>128</v>
      </c>
      <c r="D20" s="3" t="s">
        <v>126</v>
      </c>
      <c r="E20" s="3" t="s">
        <v>126</v>
      </c>
      <c r="F20" s="3" t="s">
        <v>135</v>
      </c>
    </row>
    <row r="21" spans="1:6">
      <c r="A21" s="3" t="s">
        <v>111</v>
      </c>
      <c r="B21" s="3">
        <v>4849</v>
      </c>
      <c r="C21" s="26" t="s">
        <v>128</v>
      </c>
      <c r="D21" s="3" t="s">
        <v>126</v>
      </c>
      <c r="E21" s="3" t="s">
        <v>133</v>
      </c>
      <c r="F21" s="3" t="s">
        <v>135</v>
      </c>
    </row>
    <row r="22" spans="1:6">
      <c r="A22" s="3" t="s">
        <v>112</v>
      </c>
      <c r="B22" s="3">
        <v>990</v>
      </c>
      <c r="C22" s="26" t="s">
        <v>128</v>
      </c>
      <c r="D22" s="3" t="s">
        <v>134</v>
      </c>
      <c r="E22" s="3" t="s">
        <v>134</v>
      </c>
      <c r="F22" s="3" t="s">
        <v>135</v>
      </c>
    </row>
    <row r="23" spans="1:6">
      <c r="A23" s="3" t="s">
        <v>113</v>
      </c>
      <c r="B23" s="3">
        <v>2050</v>
      </c>
      <c r="C23" s="26" t="s">
        <v>128</v>
      </c>
      <c r="D23" s="3" t="s">
        <v>126</v>
      </c>
      <c r="E23" s="3" t="s">
        <v>132</v>
      </c>
      <c r="F23" s="3" t="s">
        <v>135</v>
      </c>
    </row>
    <row r="24" spans="1:6">
      <c r="A24" s="3" t="s">
        <v>114</v>
      </c>
      <c r="B24" s="3">
        <v>1057</v>
      </c>
      <c r="C24" s="26" t="s">
        <v>128</v>
      </c>
      <c r="D24" s="3" t="s">
        <v>126</v>
      </c>
      <c r="E24" s="3" t="s">
        <v>129</v>
      </c>
      <c r="F24" s="3" t="s">
        <v>135</v>
      </c>
    </row>
    <row r="25" spans="1:6">
      <c r="A25" s="3" t="s">
        <v>115</v>
      </c>
      <c r="B25" s="3">
        <v>2575</v>
      </c>
      <c r="C25" s="26" t="s">
        <v>128</v>
      </c>
      <c r="D25" s="3" t="s">
        <v>126</v>
      </c>
      <c r="E25" s="3" t="s">
        <v>126</v>
      </c>
      <c r="F25" s="3" t="s">
        <v>135</v>
      </c>
    </row>
    <row r="26" spans="1:6">
      <c r="A26" s="3" t="s">
        <v>116</v>
      </c>
      <c r="B26" s="3">
        <v>1441</v>
      </c>
      <c r="C26" s="26" t="s">
        <v>128</v>
      </c>
      <c r="D26" s="3" t="s">
        <v>134</v>
      </c>
      <c r="E26" s="3" t="s">
        <v>134</v>
      </c>
      <c r="F26" s="3" t="s">
        <v>135</v>
      </c>
    </row>
    <row r="27" spans="1:6">
      <c r="A27" s="3" t="s">
        <v>117</v>
      </c>
      <c r="B27" s="3">
        <v>1742</v>
      </c>
      <c r="C27" s="26" t="s">
        <v>128</v>
      </c>
      <c r="D27" s="3" t="s">
        <v>126</v>
      </c>
      <c r="E27" s="3" t="s">
        <v>126</v>
      </c>
      <c r="F27" s="3" t="s">
        <v>135</v>
      </c>
    </row>
    <row r="28" spans="1:6">
      <c r="A28" s="3" t="s">
        <v>118</v>
      </c>
      <c r="B28" s="3">
        <v>1473</v>
      </c>
      <c r="C28" s="26" t="s">
        <v>128</v>
      </c>
      <c r="D28" s="3" t="s">
        <v>126</v>
      </c>
      <c r="E28" s="3" t="s">
        <v>133</v>
      </c>
      <c r="F28" s="3" t="s">
        <v>135</v>
      </c>
    </row>
    <row r="29" spans="1:6">
      <c r="A29" s="3" t="s">
        <v>119</v>
      </c>
      <c r="B29" s="3">
        <v>1486</v>
      </c>
      <c r="C29" s="26" t="s">
        <v>128</v>
      </c>
      <c r="D29" s="3" t="s">
        <v>126</v>
      </c>
      <c r="E29" s="3" t="s">
        <v>126</v>
      </c>
      <c r="F29" s="3" t="s">
        <v>135</v>
      </c>
    </row>
    <row r="30" spans="1:6">
      <c r="A30" s="3" t="s">
        <v>120</v>
      </c>
      <c r="B30" s="3">
        <v>1207</v>
      </c>
      <c r="C30" s="26" t="s">
        <v>128</v>
      </c>
      <c r="D30" s="3" t="s">
        <v>126</v>
      </c>
      <c r="E30" s="3" t="s">
        <v>126</v>
      </c>
      <c r="F30" s="3" t="s">
        <v>135</v>
      </c>
    </row>
    <row r="31" spans="1:6">
      <c r="A31" s="3" t="s">
        <v>121</v>
      </c>
      <c r="B31" s="3">
        <v>1036</v>
      </c>
      <c r="C31" s="26" t="s">
        <v>128</v>
      </c>
      <c r="D31" s="3" t="s">
        <v>129</v>
      </c>
      <c r="E31" s="3" t="s">
        <v>129</v>
      </c>
      <c r="F31" s="3" t="s">
        <v>135</v>
      </c>
    </row>
    <row r="32" spans="1:6">
      <c r="A32" s="3" t="s">
        <v>122</v>
      </c>
      <c r="B32" s="3">
        <v>555</v>
      </c>
      <c r="C32" s="26" t="s">
        <v>128</v>
      </c>
      <c r="D32" s="3" t="s">
        <v>129</v>
      </c>
      <c r="E32" s="3" t="s">
        <v>129</v>
      </c>
      <c r="F32" s="3" t="s">
        <v>135</v>
      </c>
    </row>
    <row r="33" spans="1:6">
      <c r="A33" s="3" t="s">
        <v>123</v>
      </c>
      <c r="B33" s="3">
        <v>1420</v>
      </c>
      <c r="C33" s="26" t="s">
        <v>128</v>
      </c>
      <c r="D33" s="3" t="s">
        <v>131</v>
      </c>
      <c r="E33" s="3" t="s">
        <v>130</v>
      </c>
      <c r="F33" s="3" t="s">
        <v>135</v>
      </c>
    </row>
    <row r="34" spans="1:6">
      <c r="A34" s="3" t="s">
        <v>124</v>
      </c>
      <c r="B34" s="3">
        <v>3588</v>
      </c>
      <c r="C34" s="26" t="s">
        <v>128</v>
      </c>
      <c r="D34" s="3" t="s">
        <v>134</v>
      </c>
      <c r="E34" s="3" t="s">
        <v>134</v>
      </c>
      <c r="F34" s="3" t="s">
        <v>135</v>
      </c>
    </row>
    <row r="35" spans="1:6">
      <c r="A35" s="3" t="s">
        <v>125</v>
      </c>
      <c r="B35" s="3">
        <v>1682</v>
      </c>
      <c r="C35" s="26" t="s">
        <v>128</v>
      </c>
      <c r="D35" s="3" t="s">
        <v>129</v>
      </c>
      <c r="E35" s="3" t="s">
        <v>129</v>
      </c>
      <c r="F35" s="3" t="s">
        <v>135</v>
      </c>
    </row>
  </sheetData>
  <mergeCells count="1">
    <mergeCell ref="A1:F1"/>
  </mergeCells>
  <pageMargins left="0.2" right="0.2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3"/>
  <sheetViews>
    <sheetView topLeftCell="A13" zoomScale="110" zoomScaleNormal="110" workbookViewId="0">
      <selection activeCell="E17" sqref="E17"/>
    </sheetView>
  </sheetViews>
  <sheetFormatPr defaultRowHeight="15"/>
  <cols>
    <col min="1" max="1" width="25.85546875" customWidth="1"/>
    <col min="2" max="2" width="20.140625" customWidth="1"/>
    <col min="3" max="3" width="19.42578125" customWidth="1"/>
    <col min="4" max="4" width="14.140625" customWidth="1"/>
    <col min="5" max="6" width="16.140625" customWidth="1"/>
    <col min="7" max="8" width="14.7109375" customWidth="1"/>
    <col min="9" max="9" width="19.28515625" customWidth="1"/>
  </cols>
  <sheetData>
    <row r="1" spans="1:9" ht="27.75" customHeight="1">
      <c r="A1" s="40" t="s">
        <v>11</v>
      </c>
      <c r="B1" s="40"/>
      <c r="C1" s="40"/>
      <c r="D1" s="40"/>
      <c r="E1" s="40"/>
      <c r="F1" s="40"/>
      <c r="G1" s="40"/>
      <c r="H1" s="40"/>
      <c r="I1" s="40"/>
    </row>
    <row r="2" spans="1:9">
      <c r="A2" s="6" t="s">
        <v>22</v>
      </c>
      <c r="B2" s="41" t="s">
        <v>7</v>
      </c>
      <c r="C2" s="42"/>
      <c r="D2" s="41" t="s">
        <v>8</v>
      </c>
      <c r="E2" s="42"/>
      <c r="F2" s="41" t="s">
        <v>9</v>
      </c>
      <c r="G2" s="42"/>
      <c r="H2" s="43" t="s">
        <v>19</v>
      </c>
      <c r="I2" s="44"/>
    </row>
    <row r="3" spans="1:9">
      <c r="A3" s="6"/>
      <c r="B3" s="6" t="s">
        <v>21</v>
      </c>
      <c r="C3" s="6" t="s">
        <v>20</v>
      </c>
      <c r="D3" s="6" t="s">
        <v>21</v>
      </c>
      <c r="E3" s="6" t="s">
        <v>20</v>
      </c>
      <c r="F3" s="6" t="s">
        <v>21</v>
      </c>
      <c r="G3" s="6" t="s">
        <v>20</v>
      </c>
      <c r="H3" s="6" t="s">
        <v>21</v>
      </c>
      <c r="I3" s="6" t="s">
        <v>20</v>
      </c>
    </row>
    <row r="4" spans="1:9">
      <c r="A4" s="3" t="s">
        <v>17</v>
      </c>
      <c r="B4" s="3">
        <v>33</v>
      </c>
      <c r="C4" s="3">
        <v>31</v>
      </c>
      <c r="D4" s="3">
        <v>42</v>
      </c>
      <c r="E4" s="3">
        <v>40</v>
      </c>
      <c r="F4" s="3">
        <v>31</v>
      </c>
      <c r="G4" s="3">
        <v>29</v>
      </c>
      <c r="H4" s="3">
        <f>B4+D4+F4</f>
        <v>106</v>
      </c>
      <c r="I4" s="3">
        <f>C4+E4+G4</f>
        <v>100</v>
      </c>
    </row>
    <row r="5" spans="1:9">
      <c r="A5" s="3" t="s">
        <v>12</v>
      </c>
      <c r="B5" s="3">
        <v>33</v>
      </c>
      <c r="C5" s="3">
        <v>30</v>
      </c>
      <c r="D5" s="3">
        <v>44</v>
      </c>
      <c r="E5" s="3">
        <v>40</v>
      </c>
      <c r="F5" s="3">
        <v>33</v>
      </c>
      <c r="G5" s="3">
        <v>30</v>
      </c>
      <c r="H5" s="3">
        <f t="shared" ref="H5:H10" si="0">B5+D5+F5</f>
        <v>110</v>
      </c>
      <c r="I5" s="3">
        <f t="shared" ref="I5:I10" si="1">C5+E5+G5</f>
        <v>100</v>
      </c>
    </row>
    <row r="6" spans="1:9">
      <c r="A6" s="3" t="s">
        <v>13</v>
      </c>
      <c r="B6" s="3">
        <v>33</v>
      </c>
      <c r="C6" s="3">
        <v>31</v>
      </c>
      <c r="D6" s="3">
        <v>40</v>
      </c>
      <c r="E6" s="3">
        <v>38</v>
      </c>
      <c r="F6" s="3">
        <v>32</v>
      </c>
      <c r="G6" s="3">
        <v>31</v>
      </c>
      <c r="H6" s="3">
        <f t="shared" si="0"/>
        <v>105</v>
      </c>
      <c r="I6" s="3">
        <f t="shared" si="1"/>
        <v>100</v>
      </c>
    </row>
    <row r="7" spans="1:9">
      <c r="A7" s="3" t="s">
        <v>14</v>
      </c>
      <c r="B7" s="3">
        <v>33</v>
      </c>
      <c r="C7" s="3">
        <v>32</v>
      </c>
      <c r="D7" s="3">
        <v>39</v>
      </c>
      <c r="E7" s="3">
        <v>37</v>
      </c>
      <c r="F7" s="3">
        <v>32</v>
      </c>
      <c r="G7" s="3">
        <v>31</v>
      </c>
      <c r="H7" s="3">
        <f t="shared" si="0"/>
        <v>104</v>
      </c>
      <c r="I7" s="3">
        <f t="shared" si="1"/>
        <v>100</v>
      </c>
    </row>
    <row r="8" spans="1:9">
      <c r="A8" s="3" t="s">
        <v>15</v>
      </c>
      <c r="B8" s="3">
        <v>33</v>
      </c>
      <c r="C8" s="3">
        <v>32</v>
      </c>
      <c r="D8" s="3">
        <v>39</v>
      </c>
      <c r="E8" s="3">
        <v>37</v>
      </c>
      <c r="F8" s="3">
        <v>32</v>
      </c>
      <c r="G8" s="3">
        <v>31</v>
      </c>
      <c r="H8" s="3">
        <f t="shared" si="0"/>
        <v>104</v>
      </c>
      <c r="I8" s="3">
        <f t="shared" si="1"/>
        <v>100</v>
      </c>
    </row>
    <row r="9" spans="1:9">
      <c r="A9" s="8" t="s">
        <v>10</v>
      </c>
      <c r="B9" s="3">
        <v>33</v>
      </c>
      <c r="C9" s="3">
        <v>32</v>
      </c>
      <c r="D9" s="3">
        <v>39</v>
      </c>
      <c r="E9" s="3">
        <v>37</v>
      </c>
      <c r="F9" s="3">
        <v>32</v>
      </c>
      <c r="G9" s="3">
        <v>31</v>
      </c>
      <c r="H9" s="3">
        <f t="shared" si="0"/>
        <v>104</v>
      </c>
      <c r="I9" s="3">
        <f t="shared" si="1"/>
        <v>100</v>
      </c>
    </row>
    <row r="10" spans="1:9">
      <c r="A10" s="8" t="s">
        <v>16</v>
      </c>
      <c r="B10" s="3">
        <v>33</v>
      </c>
      <c r="C10" s="3">
        <v>32</v>
      </c>
      <c r="D10" s="3">
        <v>39</v>
      </c>
      <c r="E10" s="3">
        <v>37</v>
      </c>
      <c r="F10" s="3">
        <v>32</v>
      </c>
      <c r="G10" s="3">
        <v>31</v>
      </c>
      <c r="H10" s="3">
        <f t="shared" si="0"/>
        <v>104</v>
      </c>
      <c r="I10" s="3">
        <f t="shared" si="1"/>
        <v>100</v>
      </c>
    </row>
    <row r="11" spans="1:9">
      <c r="A11" s="39" t="s">
        <v>18</v>
      </c>
      <c r="B11" s="39"/>
      <c r="C11" s="39"/>
      <c r="D11" s="39"/>
      <c r="E11" s="39"/>
      <c r="F11" s="39"/>
      <c r="G11" s="39"/>
      <c r="H11" s="11"/>
      <c r="I11" s="3"/>
    </row>
    <row r="13" spans="1:9">
      <c r="A13" s="10"/>
      <c r="B13" s="10"/>
      <c r="C13" s="10"/>
      <c r="D13" s="10"/>
    </row>
    <row r="14" spans="1:9">
      <c r="G14" s="1"/>
      <c r="H14" s="1"/>
    </row>
    <row r="15" spans="1:9">
      <c r="A15" s="38" t="s">
        <v>80</v>
      </c>
      <c r="B15" s="38"/>
      <c r="C15" s="38"/>
    </row>
    <row r="16" spans="1:9" ht="90">
      <c r="A16" s="12" t="s">
        <v>22</v>
      </c>
      <c r="B16" s="2" t="s">
        <v>81</v>
      </c>
      <c r="C16" s="2" t="s">
        <v>82</v>
      </c>
    </row>
    <row r="17" spans="1:3">
      <c r="A17" s="3" t="s">
        <v>23</v>
      </c>
      <c r="B17" s="3">
        <v>2</v>
      </c>
      <c r="C17" s="27">
        <v>2</v>
      </c>
    </row>
    <row r="18" spans="1:3">
      <c r="A18" s="3" t="s">
        <v>24</v>
      </c>
      <c r="B18" s="3">
        <v>2</v>
      </c>
      <c r="C18" s="27">
        <v>2</v>
      </c>
    </row>
    <row r="19" spans="1:3">
      <c r="A19" s="3" t="s">
        <v>25</v>
      </c>
      <c r="B19" s="3">
        <v>2</v>
      </c>
      <c r="C19" s="27">
        <v>2</v>
      </c>
    </row>
    <row r="20" spans="1:3">
      <c r="A20" s="3" t="s">
        <v>26</v>
      </c>
      <c r="B20" s="3">
        <v>1</v>
      </c>
      <c r="C20" s="27">
        <v>1</v>
      </c>
    </row>
    <row r="21" spans="1:3">
      <c r="A21" s="3" t="s">
        <v>27</v>
      </c>
      <c r="B21" s="3">
        <v>2</v>
      </c>
      <c r="C21" s="27">
        <v>2</v>
      </c>
    </row>
    <row r="22" spans="1:3">
      <c r="A22" s="3" t="s">
        <v>28</v>
      </c>
      <c r="B22" s="3">
        <v>1</v>
      </c>
      <c r="C22" s="27">
        <v>2</v>
      </c>
    </row>
    <row r="23" spans="1:3">
      <c r="A23" s="3" t="s">
        <v>29</v>
      </c>
      <c r="B23" s="3">
        <v>1</v>
      </c>
      <c r="C23" s="27">
        <v>2</v>
      </c>
    </row>
  </sheetData>
  <mergeCells count="7">
    <mergeCell ref="A15:C15"/>
    <mergeCell ref="A11:G11"/>
    <mergeCell ref="A1:I1"/>
    <mergeCell ref="B2:C2"/>
    <mergeCell ref="D2:E2"/>
    <mergeCell ref="F2:G2"/>
    <mergeCell ref="H2:I2"/>
  </mergeCells>
  <pageMargins left="0.19685039370078741" right="0.19685039370078741" top="0.74803149606299213" bottom="0.74803149606299213" header="0.31496062992125984" footer="0.31496062992125984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1"/>
  <sheetViews>
    <sheetView workbookViewId="0">
      <selection activeCell="C24" sqref="C24"/>
    </sheetView>
  </sheetViews>
  <sheetFormatPr defaultRowHeight="15"/>
  <cols>
    <col min="1" max="1" width="22.5703125" bestFit="1" customWidth="1"/>
    <col min="2" max="2" width="22.28515625" customWidth="1"/>
    <col min="3" max="3" width="18.42578125" customWidth="1"/>
    <col min="4" max="4" width="16.7109375" customWidth="1"/>
    <col min="5" max="5" width="16.85546875" customWidth="1"/>
    <col min="6" max="6" width="16.7109375" customWidth="1"/>
    <col min="7" max="7" width="14.5703125" customWidth="1"/>
    <col min="8" max="8" width="13.42578125" customWidth="1"/>
    <col min="9" max="9" width="15.140625" customWidth="1"/>
  </cols>
  <sheetData>
    <row r="1" spans="1:9">
      <c r="A1" s="38" t="s">
        <v>87</v>
      </c>
      <c r="B1" s="38"/>
      <c r="C1" s="38"/>
      <c r="D1" s="38"/>
      <c r="E1" s="38"/>
      <c r="F1" s="38"/>
    </row>
    <row r="2" spans="1:9" ht="91.5" customHeight="1">
      <c r="A2" s="12" t="s">
        <v>22</v>
      </c>
      <c r="B2" s="2" t="s">
        <v>88</v>
      </c>
      <c r="C2" s="2" t="s">
        <v>30</v>
      </c>
      <c r="D2" s="2" t="s">
        <v>31</v>
      </c>
      <c r="E2" s="2" t="s">
        <v>32</v>
      </c>
      <c r="F2" s="2" t="s">
        <v>19</v>
      </c>
    </row>
    <row r="3" spans="1:9">
      <c r="A3" s="3" t="s">
        <v>23</v>
      </c>
      <c r="B3" s="3">
        <v>3</v>
      </c>
      <c r="C3" s="3">
        <v>0</v>
      </c>
      <c r="D3" s="3">
        <v>0</v>
      </c>
      <c r="E3" s="3">
        <v>3</v>
      </c>
      <c r="F3" s="3">
        <f>D3+E3</f>
        <v>3</v>
      </c>
    </row>
    <row r="4" spans="1:9">
      <c r="A4" s="3" t="s">
        <v>24</v>
      </c>
      <c r="B4" s="3">
        <v>5</v>
      </c>
      <c r="C4" s="3">
        <v>195</v>
      </c>
      <c r="D4" s="3">
        <v>0</v>
      </c>
      <c r="E4" s="3">
        <v>5</v>
      </c>
      <c r="F4" s="3">
        <f t="shared" ref="F4:F9" si="0">D4+E4</f>
        <v>5</v>
      </c>
    </row>
    <row r="5" spans="1:9">
      <c r="A5" s="3" t="s">
        <v>25</v>
      </c>
      <c r="B5" s="3">
        <v>4</v>
      </c>
      <c r="C5" s="3">
        <v>68</v>
      </c>
      <c r="D5" s="3">
        <v>0</v>
      </c>
      <c r="E5" s="3">
        <v>4</v>
      </c>
      <c r="F5" s="3">
        <f t="shared" si="0"/>
        <v>4</v>
      </c>
    </row>
    <row r="6" spans="1:9">
      <c r="A6" s="3" t="s">
        <v>26</v>
      </c>
      <c r="B6" s="3">
        <v>7</v>
      </c>
      <c r="C6" s="3">
        <v>47</v>
      </c>
      <c r="D6" s="3">
        <v>0</v>
      </c>
      <c r="E6" s="3">
        <v>7</v>
      </c>
      <c r="F6" s="3">
        <f t="shared" si="0"/>
        <v>7</v>
      </c>
    </row>
    <row r="7" spans="1:9">
      <c r="A7" s="3" t="s">
        <v>27</v>
      </c>
      <c r="B7" s="3">
        <v>3</v>
      </c>
      <c r="C7" s="3">
        <v>16</v>
      </c>
      <c r="D7" s="3">
        <v>0</v>
      </c>
      <c r="E7" s="3">
        <v>3</v>
      </c>
      <c r="F7" s="3">
        <f t="shared" si="0"/>
        <v>3</v>
      </c>
    </row>
    <row r="8" spans="1:9">
      <c r="A8" s="3" t="s">
        <v>28</v>
      </c>
      <c r="B8" s="3">
        <v>1</v>
      </c>
      <c r="C8" s="3">
        <v>3</v>
      </c>
      <c r="D8" s="3">
        <v>0</v>
      </c>
      <c r="E8" s="3">
        <v>1</v>
      </c>
      <c r="F8" s="3">
        <f t="shared" si="0"/>
        <v>1</v>
      </c>
    </row>
    <row r="9" spans="1:9">
      <c r="A9" s="3" t="s">
        <v>29</v>
      </c>
      <c r="B9" s="3">
        <v>3</v>
      </c>
      <c r="C9" s="3">
        <v>10</v>
      </c>
      <c r="D9" s="3">
        <v>0</v>
      </c>
      <c r="E9" s="3">
        <v>3</v>
      </c>
      <c r="F9" s="3">
        <f t="shared" si="0"/>
        <v>3</v>
      </c>
    </row>
    <row r="11" spans="1:9">
      <c r="A11" s="40" t="s">
        <v>89</v>
      </c>
      <c r="B11" s="40"/>
      <c r="C11" s="40"/>
      <c r="D11" s="40"/>
      <c r="E11" s="40"/>
      <c r="F11" s="40"/>
      <c r="G11" s="40"/>
      <c r="H11" s="40"/>
      <c r="I11" s="40"/>
    </row>
    <row r="12" spans="1:9">
      <c r="A12" s="6" t="s">
        <v>22</v>
      </c>
      <c r="B12" s="41" t="s">
        <v>7</v>
      </c>
      <c r="C12" s="42"/>
      <c r="D12" s="41" t="s">
        <v>8</v>
      </c>
      <c r="E12" s="42"/>
      <c r="F12" s="41" t="s">
        <v>9</v>
      </c>
      <c r="G12" s="42"/>
      <c r="H12" s="43" t="s">
        <v>19</v>
      </c>
      <c r="I12" s="44"/>
    </row>
    <row r="13" spans="1:9">
      <c r="A13" s="6"/>
      <c r="B13" s="6" t="s">
        <v>21</v>
      </c>
      <c r="C13" s="6" t="s">
        <v>20</v>
      </c>
      <c r="D13" s="6" t="s">
        <v>21</v>
      </c>
      <c r="E13" s="6" t="s">
        <v>20</v>
      </c>
      <c r="F13" s="6" t="s">
        <v>21</v>
      </c>
      <c r="G13" s="6" t="s">
        <v>20</v>
      </c>
      <c r="H13" s="6" t="s">
        <v>21</v>
      </c>
      <c r="I13" s="6" t="s">
        <v>20</v>
      </c>
    </row>
    <row r="14" spans="1:9">
      <c r="A14" s="3" t="s">
        <v>17</v>
      </c>
      <c r="B14" s="3">
        <v>5</v>
      </c>
      <c r="C14" s="3">
        <v>38</v>
      </c>
      <c r="D14" s="3">
        <v>5</v>
      </c>
      <c r="E14" s="3">
        <v>38</v>
      </c>
      <c r="F14" s="3">
        <v>3</v>
      </c>
      <c r="G14" s="3">
        <v>24</v>
      </c>
      <c r="H14" s="3">
        <f>B14+D14+F14</f>
        <v>13</v>
      </c>
      <c r="I14" s="3">
        <f>C14+E14+G14</f>
        <v>100</v>
      </c>
    </row>
    <row r="15" spans="1:9">
      <c r="A15" s="3" t="s">
        <v>12</v>
      </c>
      <c r="B15" s="3">
        <v>5</v>
      </c>
      <c r="C15" s="3">
        <v>38</v>
      </c>
      <c r="D15" s="3">
        <v>5</v>
      </c>
      <c r="E15" s="3">
        <v>38</v>
      </c>
      <c r="F15" s="3">
        <v>3</v>
      </c>
      <c r="G15" s="3">
        <v>24</v>
      </c>
      <c r="H15" s="3">
        <f t="shared" ref="H15:I20" si="1">B15+D15+F15</f>
        <v>13</v>
      </c>
      <c r="I15" s="3">
        <f t="shared" si="1"/>
        <v>100</v>
      </c>
    </row>
    <row r="16" spans="1:9">
      <c r="A16" s="3" t="s">
        <v>13</v>
      </c>
      <c r="B16" s="3">
        <v>5</v>
      </c>
      <c r="C16" s="3">
        <v>38</v>
      </c>
      <c r="D16" s="3">
        <v>5</v>
      </c>
      <c r="E16" s="3">
        <v>38</v>
      </c>
      <c r="F16" s="3">
        <v>3</v>
      </c>
      <c r="G16" s="3">
        <v>24</v>
      </c>
      <c r="H16" s="3">
        <f t="shared" si="1"/>
        <v>13</v>
      </c>
      <c r="I16" s="3">
        <f t="shared" si="1"/>
        <v>100</v>
      </c>
    </row>
    <row r="17" spans="1:9">
      <c r="A17" s="3" t="s">
        <v>14</v>
      </c>
      <c r="B17" s="3">
        <v>5</v>
      </c>
      <c r="C17" s="3">
        <v>38</v>
      </c>
      <c r="D17" s="3">
        <v>5</v>
      </c>
      <c r="E17" s="3">
        <v>38</v>
      </c>
      <c r="F17" s="3">
        <v>3</v>
      </c>
      <c r="G17" s="3">
        <v>24</v>
      </c>
      <c r="H17" s="3">
        <f t="shared" si="1"/>
        <v>13</v>
      </c>
      <c r="I17" s="3">
        <f t="shared" si="1"/>
        <v>100</v>
      </c>
    </row>
    <row r="18" spans="1:9">
      <c r="A18" s="3" t="s">
        <v>15</v>
      </c>
      <c r="B18" s="3">
        <v>5</v>
      </c>
      <c r="C18" s="3">
        <v>38</v>
      </c>
      <c r="D18" s="3">
        <v>5</v>
      </c>
      <c r="E18" s="3">
        <v>38</v>
      </c>
      <c r="F18" s="3">
        <v>3</v>
      </c>
      <c r="G18" s="3">
        <v>24</v>
      </c>
      <c r="H18" s="3">
        <f t="shared" si="1"/>
        <v>13</v>
      </c>
      <c r="I18" s="3">
        <f t="shared" si="1"/>
        <v>100</v>
      </c>
    </row>
    <row r="19" spans="1:9">
      <c r="A19" s="8" t="s">
        <v>10</v>
      </c>
      <c r="B19" s="3">
        <v>5</v>
      </c>
      <c r="C19" s="3">
        <v>38</v>
      </c>
      <c r="D19" s="3">
        <v>5</v>
      </c>
      <c r="E19" s="3">
        <v>38</v>
      </c>
      <c r="F19" s="3">
        <v>3</v>
      </c>
      <c r="G19" s="3">
        <v>24</v>
      </c>
      <c r="H19" s="3">
        <f t="shared" si="1"/>
        <v>13</v>
      </c>
      <c r="I19" s="3">
        <f t="shared" si="1"/>
        <v>100</v>
      </c>
    </row>
    <row r="20" spans="1:9">
      <c r="A20" s="8" t="s">
        <v>16</v>
      </c>
      <c r="B20" s="3">
        <v>5</v>
      </c>
      <c r="C20" s="3">
        <v>38</v>
      </c>
      <c r="D20" s="3">
        <v>5</v>
      </c>
      <c r="E20" s="3">
        <v>38</v>
      </c>
      <c r="F20" s="3">
        <v>3</v>
      </c>
      <c r="G20" s="3">
        <v>24</v>
      </c>
      <c r="H20" s="3">
        <f t="shared" si="1"/>
        <v>13</v>
      </c>
      <c r="I20" s="3">
        <f t="shared" si="1"/>
        <v>100</v>
      </c>
    </row>
    <row r="21" spans="1:9">
      <c r="A21" s="39" t="s">
        <v>18</v>
      </c>
      <c r="B21" s="39"/>
      <c r="C21" s="39"/>
      <c r="D21" s="39"/>
      <c r="E21" s="39"/>
      <c r="F21" s="39"/>
      <c r="G21" s="39"/>
      <c r="H21" s="11"/>
      <c r="I21" s="3"/>
    </row>
  </sheetData>
  <mergeCells count="7">
    <mergeCell ref="A21:G21"/>
    <mergeCell ref="A1:F1"/>
    <mergeCell ref="A11:I11"/>
    <mergeCell ref="B12:C12"/>
    <mergeCell ref="D12:E12"/>
    <mergeCell ref="F12:G12"/>
    <mergeCell ref="H12:I12"/>
  </mergeCells>
  <pageMargins left="0.19685039370078741" right="0.19685039370078741" top="0.31496062992125984" bottom="0.74803149606299213" header="0.31496062992125984" footer="0.31496062992125984"/>
  <pageSetup paperSize="9" scale="9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1"/>
  <sheetViews>
    <sheetView workbookViewId="0">
      <selection activeCell="F19" sqref="F19"/>
    </sheetView>
  </sheetViews>
  <sheetFormatPr defaultRowHeight="15"/>
  <cols>
    <col min="1" max="1" width="23.140625" customWidth="1"/>
    <col min="2" max="2" width="13.7109375" customWidth="1"/>
    <col min="3" max="3" width="16.140625" customWidth="1"/>
    <col min="4" max="4" width="15.28515625" customWidth="1"/>
    <col min="5" max="5" width="15.7109375" customWidth="1"/>
    <col min="6" max="6" width="14.85546875" customWidth="1"/>
    <col min="7" max="7" width="13.7109375" customWidth="1"/>
    <col min="8" max="8" width="13.5703125" customWidth="1"/>
    <col min="9" max="9" width="14.7109375" customWidth="1"/>
  </cols>
  <sheetData>
    <row r="1" spans="1:9">
      <c r="A1" s="40" t="s">
        <v>33</v>
      </c>
      <c r="B1" s="40"/>
      <c r="C1" s="40"/>
      <c r="D1" s="40"/>
      <c r="E1" s="40"/>
      <c r="F1" s="40"/>
      <c r="G1" s="40"/>
      <c r="H1" s="40"/>
      <c r="I1" s="40"/>
    </row>
    <row r="2" spans="1:9">
      <c r="A2" s="6" t="s">
        <v>22</v>
      </c>
      <c r="B2" s="41" t="s">
        <v>7</v>
      </c>
      <c r="C2" s="42"/>
      <c r="D2" s="41" t="s">
        <v>8</v>
      </c>
      <c r="E2" s="42"/>
      <c r="F2" s="41" t="s">
        <v>9</v>
      </c>
      <c r="G2" s="42"/>
      <c r="H2" s="43" t="s">
        <v>19</v>
      </c>
      <c r="I2" s="44"/>
    </row>
    <row r="3" spans="1:9">
      <c r="A3" s="6"/>
      <c r="B3" s="6" t="s">
        <v>21</v>
      </c>
      <c r="C3" s="6" t="s">
        <v>20</v>
      </c>
      <c r="D3" s="6" t="s">
        <v>21</v>
      </c>
      <c r="E3" s="6" t="s">
        <v>20</v>
      </c>
      <c r="F3" s="6" t="s">
        <v>21</v>
      </c>
      <c r="G3" s="6" t="s">
        <v>20</v>
      </c>
      <c r="H3" s="6" t="s">
        <v>21</v>
      </c>
      <c r="I3" s="6" t="s">
        <v>20</v>
      </c>
    </row>
    <row r="4" spans="1:9">
      <c r="A4" s="3" t="s">
        <v>17</v>
      </c>
      <c r="B4" s="3">
        <v>4</v>
      </c>
      <c r="C4" s="3">
        <v>80</v>
      </c>
      <c r="D4" s="3">
        <v>0</v>
      </c>
      <c r="E4" s="3">
        <v>0</v>
      </c>
      <c r="F4" s="3">
        <v>1</v>
      </c>
      <c r="G4" s="3">
        <v>20</v>
      </c>
      <c r="H4" s="3">
        <f>B4+D4+F4</f>
        <v>5</v>
      </c>
      <c r="I4" s="3">
        <f>C4+E4+G4</f>
        <v>100</v>
      </c>
    </row>
    <row r="5" spans="1:9">
      <c r="A5" s="3" t="s">
        <v>12</v>
      </c>
      <c r="B5" s="3">
        <v>4</v>
      </c>
      <c r="C5" s="3">
        <v>80</v>
      </c>
      <c r="D5" s="3">
        <v>0</v>
      </c>
      <c r="E5" s="3">
        <v>0</v>
      </c>
      <c r="F5" s="3">
        <v>1</v>
      </c>
      <c r="G5" s="3">
        <v>20</v>
      </c>
      <c r="H5" s="3">
        <f t="shared" ref="H5:I10" si="0">B5+D5+F5</f>
        <v>5</v>
      </c>
      <c r="I5" s="3">
        <f t="shared" si="0"/>
        <v>100</v>
      </c>
    </row>
    <row r="6" spans="1:9">
      <c r="A6" s="3" t="s">
        <v>13</v>
      </c>
      <c r="B6" s="3">
        <v>4</v>
      </c>
      <c r="C6" s="3">
        <v>80</v>
      </c>
      <c r="D6" s="3">
        <v>0</v>
      </c>
      <c r="E6" s="3">
        <v>0</v>
      </c>
      <c r="F6" s="3">
        <v>1</v>
      </c>
      <c r="G6" s="3">
        <v>20</v>
      </c>
      <c r="H6" s="3">
        <f t="shared" si="0"/>
        <v>5</v>
      </c>
      <c r="I6" s="3">
        <f t="shared" si="0"/>
        <v>100</v>
      </c>
    </row>
    <row r="7" spans="1:9">
      <c r="A7" s="3" t="s">
        <v>14</v>
      </c>
      <c r="B7" s="3">
        <v>4</v>
      </c>
      <c r="C7" s="3">
        <v>80</v>
      </c>
      <c r="D7" s="3">
        <v>0</v>
      </c>
      <c r="E7" s="3">
        <v>0</v>
      </c>
      <c r="F7" s="3">
        <v>1</v>
      </c>
      <c r="G7" s="3">
        <v>20</v>
      </c>
      <c r="H7" s="3">
        <f t="shared" si="0"/>
        <v>5</v>
      </c>
      <c r="I7" s="3">
        <f t="shared" si="0"/>
        <v>100</v>
      </c>
    </row>
    <row r="8" spans="1:9">
      <c r="A8" s="3" t="s">
        <v>15</v>
      </c>
      <c r="B8" s="3">
        <v>4</v>
      </c>
      <c r="C8" s="3">
        <v>80</v>
      </c>
      <c r="D8" s="3">
        <v>0</v>
      </c>
      <c r="E8" s="3">
        <v>0</v>
      </c>
      <c r="F8" s="3">
        <v>1</v>
      </c>
      <c r="G8" s="3">
        <v>20</v>
      </c>
      <c r="H8" s="3">
        <f t="shared" si="0"/>
        <v>5</v>
      </c>
      <c r="I8" s="3">
        <f t="shared" si="0"/>
        <v>100</v>
      </c>
    </row>
    <row r="9" spans="1:9">
      <c r="A9" s="8" t="s">
        <v>10</v>
      </c>
      <c r="B9" s="3">
        <v>4</v>
      </c>
      <c r="C9" s="3">
        <v>80</v>
      </c>
      <c r="D9" s="3">
        <v>0</v>
      </c>
      <c r="E9" s="3">
        <v>0</v>
      </c>
      <c r="F9" s="3">
        <v>1</v>
      </c>
      <c r="G9" s="3">
        <v>20</v>
      </c>
      <c r="H9" s="3">
        <f t="shared" si="0"/>
        <v>5</v>
      </c>
      <c r="I9" s="3">
        <f t="shared" si="0"/>
        <v>100</v>
      </c>
    </row>
    <row r="10" spans="1:9">
      <c r="A10" s="8" t="s">
        <v>16</v>
      </c>
      <c r="B10" s="3">
        <v>4</v>
      </c>
      <c r="C10" s="3">
        <v>80</v>
      </c>
      <c r="D10" s="3">
        <v>0</v>
      </c>
      <c r="E10" s="3">
        <v>0</v>
      </c>
      <c r="F10" s="3">
        <v>1</v>
      </c>
      <c r="G10" s="3">
        <v>20</v>
      </c>
      <c r="H10" s="3">
        <f t="shared" si="0"/>
        <v>5</v>
      </c>
      <c r="I10" s="3">
        <f t="shared" si="0"/>
        <v>100</v>
      </c>
    </row>
    <row r="11" spans="1:9">
      <c r="A11" s="39" t="s">
        <v>18</v>
      </c>
      <c r="B11" s="39"/>
      <c r="C11" s="39"/>
      <c r="D11" s="39"/>
      <c r="E11" s="39"/>
      <c r="F11" s="39"/>
      <c r="G11" s="39"/>
      <c r="H11" s="11"/>
      <c r="I11" s="3"/>
    </row>
  </sheetData>
  <mergeCells count="6">
    <mergeCell ref="A11:G11"/>
    <mergeCell ref="A1:I1"/>
    <mergeCell ref="B2:C2"/>
    <mergeCell ref="D2:E2"/>
    <mergeCell ref="F2:G2"/>
    <mergeCell ref="H2:I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6"/>
  <sheetViews>
    <sheetView zoomScale="80" zoomScaleNormal="80" workbookViewId="0">
      <selection activeCell="D28" sqref="D28"/>
    </sheetView>
  </sheetViews>
  <sheetFormatPr defaultRowHeight="15"/>
  <cols>
    <col min="1" max="1" width="8.7109375" customWidth="1"/>
    <col min="2" max="2" width="15.42578125" customWidth="1"/>
    <col min="3" max="3" width="15.5703125" customWidth="1"/>
    <col min="4" max="4" width="17.42578125" customWidth="1"/>
    <col min="5" max="5" width="15.85546875" customWidth="1"/>
    <col min="6" max="6" width="16.28515625" customWidth="1"/>
    <col min="7" max="8" width="17.5703125" customWidth="1"/>
    <col min="9" max="9" width="17.28515625" customWidth="1"/>
    <col min="10" max="10" width="18" customWidth="1"/>
    <col min="11" max="11" width="18.28515625" customWidth="1"/>
    <col min="12" max="12" width="17.7109375" customWidth="1"/>
    <col min="13" max="13" width="17.5703125" customWidth="1"/>
  </cols>
  <sheetData>
    <row r="1" spans="1:13" ht="15" customHeight="1">
      <c r="A1" s="45" t="s">
        <v>34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3">
      <c r="A2" s="6" t="s">
        <v>35</v>
      </c>
      <c r="B2" s="41" t="s">
        <v>7</v>
      </c>
      <c r="C2" s="48"/>
      <c r="D2" s="42"/>
      <c r="E2" s="41" t="s">
        <v>8</v>
      </c>
      <c r="F2" s="48"/>
      <c r="G2" s="42"/>
      <c r="H2" s="41" t="s">
        <v>9</v>
      </c>
      <c r="I2" s="48"/>
      <c r="J2" s="42"/>
      <c r="K2" s="39" t="s">
        <v>19</v>
      </c>
      <c r="L2" s="39"/>
      <c r="M2" s="39"/>
    </row>
    <row r="3" spans="1:13">
      <c r="A3" s="6"/>
      <c r="B3" s="6" t="s">
        <v>21</v>
      </c>
      <c r="C3" s="6" t="s">
        <v>20</v>
      </c>
      <c r="D3" s="6" t="s">
        <v>36</v>
      </c>
      <c r="E3" s="6" t="s">
        <v>21</v>
      </c>
      <c r="F3" s="6" t="s">
        <v>20</v>
      </c>
      <c r="G3" s="6" t="s">
        <v>36</v>
      </c>
      <c r="H3" s="6" t="s">
        <v>21</v>
      </c>
      <c r="I3" s="6" t="s">
        <v>20</v>
      </c>
      <c r="J3" s="6" t="s">
        <v>36</v>
      </c>
      <c r="K3" s="13" t="s">
        <v>21</v>
      </c>
      <c r="L3" s="13" t="s">
        <v>20</v>
      </c>
      <c r="M3" s="11" t="s">
        <v>36</v>
      </c>
    </row>
    <row r="4" spans="1:13">
      <c r="A4" s="3" t="s">
        <v>26</v>
      </c>
      <c r="B4" s="3">
        <v>5</v>
      </c>
      <c r="C4" s="3">
        <v>38</v>
      </c>
      <c r="D4" s="3">
        <v>0</v>
      </c>
      <c r="E4" s="3">
        <v>5</v>
      </c>
      <c r="F4" s="3">
        <v>38</v>
      </c>
      <c r="G4" s="3">
        <v>2</v>
      </c>
      <c r="H4" s="3">
        <v>3</v>
      </c>
      <c r="I4" s="3">
        <v>24</v>
      </c>
      <c r="J4" s="3">
        <v>0</v>
      </c>
      <c r="K4" s="3">
        <v>13</v>
      </c>
      <c r="L4" s="3">
        <f t="shared" ref="L4" si="0">D4+G4+J4</f>
        <v>2</v>
      </c>
      <c r="M4" s="3">
        <f>D4+G4+J4</f>
        <v>2</v>
      </c>
    </row>
    <row r="5" spans="1:13">
      <c r="A5" s="3" t="s">
        <v>27</v>
      </c>
      <c r="B5" s="3">
        <v>5</v>
      </c>
      <c r="C5" s="3">
        <v>38</v>
      </c>
      <c r="D5" s="3">
        <v>0</v>
      </c>
      <c r="E5" s="3">
        <v>5</v>
      </c>
      <c r="F5" s="3">
        <v>38</v>
      </c>
      <c r="G5" s="3">
        <v>2</v>
      </c>
      <c r="H5" s="3">
        <v>3</v>
      </c>
      <c r="I5" s="3">
        <v>24</v>
      </c>
      <c r="J5" s="3">
        <v>0</v>
      </c>
      <c r="K5" s="3">
        <v>13</v>
      </c>
      <c r="L5" s="3">
        <f t="shared" ref="L5:L7" si="1">D5+G5+J5</f>
        <v>2</v>
      </c>
      <c r="M5" s="3">
        <f t="shared" ref="M5:M7" si="2">D5+G5+J5</f>
        <v>2</v>
      </c>
    </row>
    <row r="6" spans="1:13">
      <c r="A6" s="8" t="s">
        <v>28</v>
      </c>
      <c r="B6" s="3">
        <v>5</v>
      </c>
      <c r="C6" s="3">
        <v>38</v>
      </c>
      <c r="D6" s="3">
        <v>0</v>
      </c>
      <c r="E6" s="3">
        <v>5</v>
      </c>
      <c r="F6" s="3">
        <v>38</v>
      </c>
      <c r="G6" s="3">
        <v>2</v>
      </c>
      <c r="H6" s="3">
        <v>3</v>
      </c>
      <c r="I6" s="3">
        <v>24</v>
      </c>
      <c r="J6" s="3">
        <v>0</v>
      </c>
      <c r="K6" s="3">
        <v>13</v>
      </c>
      <c r="L6" s="3">
        <f t="shared" si="1"/>
        <v>2</v>
      </c>
      <c r="M6" s="3">
        <f t="shared" si="2"/>
        <v>2</v>
      </c>
    </row>
    <row r="7" spans="1:13">
      <c r="A7" s="8" t="s">
        <v>29</v>
      </c>
      <c r="B7" s="3">
        <v>5</v>
      </c>
      <c r="C7" s="3">
        <v>38</v>
      </c>
      <c r="D7" s="3">
        <v>0</v>
      </c>
      <c r="E7" s="3">
        <v>5</v>
      </c>
      <c r="F7" s="3">
        <v>38</v>
      </c>
      <c r="G7" s="3">
        <v>2</v>
      </c>
      <c r="H7" s="3">
        <v>3</v>
      </c>
      <c r="I7" s="3">
        <v>24</v>
      </c>
      <c r="J7" s="3">
        <v>0</v>
      </c>
      <c r="K7" s="3">
        <v>13</v>
      </c>
      <c r="L7" s="3">
        <f t="shared" si="1"/>
        <v>2</v>
      </c>
      <c r="M7" s="3">
        <f t="shared" si="2"/>
        <v>2</v>
      </c>
    </row>
    <row r="8" spans="1:13">
      <c r="A8" s="43" t="s">
        <v>18</v>
      </c>
      <c r="B8" s="47"/>
      <c r="C8" s="47"/>
      <c r="D8" s="47"/>
      <c r="E8" s="47"/>
      <c r="F8" s="47"/>
      <c r="G8" s="47"/>
      <c r="H8" s="47"/>
      <c r="I8" s="47"/>
      <c r="J8" s="47"/>
      <c r="K8" s="14"/>
      <c r="L8" s="15"/>
      <c r="M8" s="16"/>
    </row>
    <row r="10" spans="1:13">
      <c r="A10" t="s">
        <v>83</v>
      </c>
    </row>
    <row r="16" spans="1:13">
      <c r="G16" s="28"/>
    </row>
  </sheetData>
  <mergeCells count="6">
    <mergeCell ref="A1:M1"/>
    <mergeCell ref="K2:M2"/>
    <mergeCell ref="A8:J8"/>
    <mergeCell ref="B2:D2"/>
    <mergeCell ref="E2:G2"/>
    <mergeCell ref="H2:J2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4"/>
  <sheetViews>
    <sheetView zoomScale="90" zoomScaleNormal="90" workbookViewId="0">
      <selection activeCell="B27" sqref="B27"/>
    </sheetView>
  </sheetViews>
  <sheetFormatPr defaultRowHeight="15"/>
  <cols>
    <col min="1" max="1" width="34" customWidth="1"/>
    <col min="2" max="2" width="26.85546875" customWidth="1"/>
    <col min="3" max="3" width="25.42578125" customWidth="1"/>
    <col min="4" max="4" width="25.140625" customWidth="1"/>
    <col min="5" max="6" width="29.7109375" customWidth="1"/>
    <col min="7" max="7" width="22.140625" customWidth="1"/>
    <col min="8" max="8" width="20.85546875" customWidth="1"/>
  </cols>
  <sheetData>
    <row r="1" spans="1:8">
      <c r="A1" s="38" t="s">
        <v>37</v>
      </c>
      <c r="B1" s="38"/>
      <c r="C1" s="38"/>
      <c r="D1" s="38"/>
      <c r="E1" s="38"/>
      <c r="F1" s="20"/>
    </row>
    <row r="2" spans="1:8">
      <c r="A2" s="6" t="s">
        <v>35</v>
      </c>
      <c r="B2" s="49" t="s">
        <v>38</v>
      </c>
      <c r="C2" s="49"/>
      <c r="D2" s="50" t="s">
        <v>41</v>
      </c>
      <c r="E2" s="51" t="s">
        <v>51</v>
      </c>
      <c r="F2" s="19"/>
    </row>
    <row r="3" spans="1:8">
      <c r="A3" s="3"/>
      <c r="B3" s="3" t="s">
        <v>39</v>
      </c>
      <c r="C3" s="6" t="s">
        <v>40</v>
      </c>
      <c r="D3" s="50"/>
      <c r="E3" s="51"/>
      <c r="F3" s="19"/>
    </row>
    <row r="4" spans="1:8">
      <c r="A4" s="3" t="s">
        <v>23</v>
      </c>
      <c r="B4" s="3">
        <v>5</v>
      </c>
      <c r="C4" s="3">
        <v>0</v>
      </c>
      <c r="D4" s="3">
        <f t="shared" ref="D4:D10" si="0">B4+C4</f>
        <v>5</v>
      </c>
      <c r="E4" s="3">
        <v>5</v>
      </c>
      <c r="F4" s="7"/>
    </row>
    <row r="5" spans="1:8">
      <c r="A5" s="3" t="s">
        <v>24</v>
      </c>
      <c r="B5" s="3">
        <v>5</v>
      </c>
      <c r="C5" s="3">
        <v>0</v>
      </c>
      <c r="D5" s="3">
        <f t="shared" si="0"/>
        <v>5</v>
      </c>
      <c r="E5" s="3">
        <v>5</v>
      </c>
      <c r="F5" s="7"/>
    </row>
    <row r="6" spans="1:8">
      <c r="A6" s="3" t="s">
        <v>25</v>
      </c>
      <c r="B6" s="3">
        <v>6</v>
      </c>
      <c r="C6" s="3">
        <v>0</v>
      </c>
      <c r="D6" s="3">
        <f t="shared" si="0"/>
        <v>6</v>
      </c>
      <c r="E6" s="3">
        <v>6</v>
      </c>
      <c r="F6" s="7"/>
    </row>
    <row r="7" spans="1:8">
      <c r="A7" s="3" t="s">
        <v>26</v>
      </c>
      <c r="B7" s="3">
        <v>5</v>
      </c>
      <c r="C7" s="3">
        <v>0</v>
      </c>
      <c r="D7" s="3">
        <f t="shared" si="0"/>
        <v>5</v>
      </c>
      <c r="E7" s="3">
        <v>5</v>
      </c>
      <c r="F7" s="7"/>
    </row>
    <row r="8" spans="1:8">
      <c r="A8" s="3" t="s">
        <v>27</v>
      </c>
      <c r="B8" s="3">
        <v>4</v>
      </c>
      <c r="C8" s="3">
        <v>0</v>
      </c>
      <c r="D8" s="3">
        <f t="shared" si="0"/>
        <v>4</v>
      </c>
      <c r="E8" s="3">
        <v>4</v>
      </c>
      <c r="F8" s="7"/>
    </row>
    <row r="9" spans="1:8">
      <c r="A9" s="3" t="s">
        <v>28</v>
      </c>
      <c r="B9" s="3">
        <v>2</v>
      </c>
      <c r="C9" s="3">
        <v>1</v>
      </c>
      <c r="D9" s="3">
        <f t="shared" si="0"/>
        <v>3</v>
      </c>
      <c r="E9" s="3">
        <v>3</v>
      </c>
      <c r="F9" s="7"/>
    </row>
    <row r="10" spans="1:8">
      <c r="A10" s="3" t="s">
        <v>29</v>
      </c>
      <c r="B10" s="3">
        <v>3</v>
      </c>
      <c r="C10" s="3">
        <v>0</v>
      </c>
      <c r="D10" s="3">
        <f t="shared" si="0"/>
        <v>3</v>
      </c>
      <c r="E10" s="3">
        <v>3</v>
      </c>
      <c r="F10" s="7"/>
    </row>
    <row r="11" spans="1:8">
      <c r="A11" s="49" t="s">
        <v>18</v>
      </c>
      <c r="B11" s="49"/>
      <c r="C11" s="49"/>
    </row>
    <row r="12" spans="1:8">
      <c r="A12" s="17"/>
      <c r="B12" s="17"/>
      <c r="C12" s="9"/>
    </row>
    <row r="13" spans="1:8" ht="60">
      <c r="A13" s="12" t="s">
        <v>35</v>
      </c>
      <c r="B13" s="12" t="s">
        <v>44</v>
      </c>
      <c r="C13" s="2" t="s">
        <v>47</v>
      </c>
      <c r="D13" s="2" t="s">
        <v>46</v>
      </c>
      <c r="E13" s="2" t="s">
        <v>45</v>
      </c>
      <c r="F13" s="5" t="s">
        <v>50</v>
      </c>
      <c r="G13" s="5" t="s">
        <v>48</v>
      </c>
      <c r="H13" s="18" t="s">
        <v>49</v>
      </c>
    </row>
    <row r="14" spans="1:8">
      <c r="A14" s="3" t="s">
        <v>23</v>
      </c>
      <c r="B14" s="3">
        <v>1</v>
      </c>
      <c r="C14" s="3">
        <v>0</v>
      </c>
      <c r="D14" s="3">
        <v>4</v>
      </c>
      <c r="E14" s="3">
        <v>0</v>
      </c>
      <c r="F14" s="3">
        <v>5</v>
      </c>
      <c r="G14" s="3">
        <v>2</v>
      </c>
      <c r="H14" s="3">
        <v>3</v>
      </c>
    </row>
    <row r="15" spans="1:8">
      <c r="A15" s="3" t="s">
        <v>24</v>
      </c>
      <c r="B15" s="3">
        <v>1</v>
      </c>
      <c r="C15" s="3">
        <v>0</v>
      </c>
      <c r="D15" s="3">
        <v>4</v>
      </c>
      <c r="E15" s="3">
        <v>0</v>
      </c>
      <c r="F15" s="3">
        <v>5</v>
      </c>
      <c r="G15" s="3">
        <v>2</v>
      </c>
      <c r="H15" s="3">
        <v>3</v>
      </c>
    </row>
    <row r="16" spans="1:8">
      <c r="A16" s="3" t="s">
        <v>25</v>
      </c>
      <c r="B16" s="3">
        <v>1</v>
      </c>
      <c r="C16" s="3">
        <v>0</v>
      </c>
      <c r="D16" s="3">
        <v>5</v>
      </c>
      <c r="E16" s="3">
        <v>0</v>
      </c>
      <c r="F16" s="3">
        <v>6</v>
      </c>
      <c r="G16" s="3">
        <v>1</v>
      </c>
      <c r="H16" s="3">
        <v>5</v>
      </c>
    </row>
    <row r="17" spans="1:8">
      <c r="A17" s="3" t="s">
        <v>26</v>
      </c>
      <c r="B17" s="3">
        <v>1</v>
      </c>
      <c r="C17" s="3">
        <v>0</v>
      </c>
      <c r="D17" s="3">
        <v>4</v>
      </c>
      <c r="E17" s="3">
        <v>0</v>
      </c>
      <c r="F17" s="3">
        <v>5</v>
      </c>
      <c r="G17" s="3">
        <v>1</v>
      </c>
      <c r="H17" s="3">
        <v>4</v>
      </c>
    </row>
    <row r="18" spans="1:8">
      <c r="A18" s="3" t="s">
        <v>27</v>
      </c>
      <c r="B18" s="3">
        <v>1</v>
      </c>
      <c r="C18" s="3">
        <v>0</v>
      </c>
      <c r="D18" s="3">
        <v>3</v>
      </c>
      <c r="E18" s="3">
        <v>0</v>
      </c>
      <c r="F18" s="3">
        <v>4</v>
      </c>
      <c r="G18" s="3">
        <v>1</v>
      </c>
      <c r="H18" s="3">
        <v>3</v>
      </c>
    </row>
    <row r="19" spans="1:8">
      <c r="A19" s="3" t="s">
        <v>28</v>
      </c>
      <c r="B19" s="3">
        <v>1</v>
      </c>
      <c r="C19" s="3">
        <v>0</v>
      </c>
      <c r="D19" s="3">
        <v>2</v>
      </c>
      <c r="E19" s="3">
        <v>1</v>
      </c>
      <c r="F19" s="3">
        <v>3</v>
      </c>
      <c r="G19" s="3">
        <v>1</v>
      </c>
      <c r="H19" s="3">
        <v>2</v>
      </c>
    </row>
    <row r="20" spans="1:8">
      <c r="A20" s="3" t="s">
        <v>29</v>
      </c>
      <c r="B20" s="3">
        <v>1</v>
      </c>
      <c r="C20" s="3">
        <v>0</v>
      </c>
      <c r="D20" s="3">
        <v>2</v>
      </c>
      <c r="E20" s="3">
        <v>0</v>
      </c>
      <c r="F20" s="3">
        <v>3</v>
      </c>
      <c r="G20" s="3">
        <v>2</v>
      </c>
      <c r="H20" s="3">
        <v>1</v>
      </c>
    </row>
    <row r="21" spans="1:8">
      <c r="A21" s="3" t="s">
        <v>52</v>
      </c>
      <c r="B21" s="3">
        <v>1</v>
      </c>
      <c r="C21" s="3">
        <v>0</v>
      </c>
      <c r="D21" s="3">
        <v>2</v>
      </c>
      <c r="E21" s="3">
        <v>0</v>
      </c>
      <c r="F21" s="3">
        <v>3</v>
      </c>
      <c r="G21" s="3">
        <v>2</v>
      </c>
      <c r="H21" s="3">
        <v>1</v>
      </c>
    </row>
    <row r="22" spans="1:8">
      <c r="A22" s="3" t="s">
        <v>42</v>
      </c>
      <c r="B22" s="3"/>
      <c r="C22" s="3"/>
      <c r="D22" s="3"/>
      <c r="E22" s="3"/>
      <c r="F22" s="3"/>
      <c r="G22" s="3"/>
      <c r="H22" s="3"/>
    </row>
    <row r="24" spans="1:8">
      <c r="A24" s="7"/>
      <c r="B24" s="7"/>
      <c r="C24" s="7"/>
      <c r="D24" s="7"/>
      <c r="E24" s="7"/>
      <c r="F24" s="7"/>
      <c r="G24" s="7"/>
      <c r="H24" s="7"/>
    </row>
  </sheetData>
  <mergeCells count="5">
    <mergeCell ref="B2:C2"/>
    <mergeCell ref="D2:D3"/>
    <mergeCell ref="E2:E3"/>
    <mergeCell ref="A1:E1"/>
    <mergeCell ref="A11:C1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04"/>
  <sheetViews>
    <sheetView tabSelected="1" topLeftCell="A52" zoomScaleNormal="100" workbookViewId="0">
      <selection activeCell="D65" sqref="D65"/>
    </sheetView>
  </sheetViews>
  <sheetFormatPr defaultRowHeight="15"/>
  <cols>
    <col min="2" max="2" width="43" customWidth="1"/>
    <col min="3" max="3" width="36.5703125" customWidth="1"/>
    <col min="4" max="4" width="46.42578125" customWidth="1"/>
    <col min="5" max="6" width="30.140625" customWidth="1"/>
  </cols>
  <sheetData>
    <row r="1" spans="1:6" ht="45" customHeight="1">
      <c r="A1" s="12" t="s">
        <v>22</v>
      </c>
      <c r="B1" s="2" t="s">
        <v>53</v>
      </c>
      <c r="C1" s="2" t="s">
        <v>57</v>
      </c>
      <c r="D1" s="2" t="s">
        <v>54</v>
      </c>
      <c r="E1" s="2" t="s">
        <v>55</v>
      </c>
      <c r="F1" s="5" t="s">
        <v>56</v>
      </c>
    </row>
    <row r="2" spans="1:6">
      <c r="A2" s="12" t="s">
        <v>23</v>
      </c>
      <c r="B2" s="30">
        <v>5000000</v>
      </c>
      <c r="C2" s="31">
        <v>3839201</v>
      </c>
      <c r="D2" s="31">
        <v>3097827</v>
      </c>
      <c r="E2" s="31">
        <f>SUM(C2-D2)</f>
        <v>741374</v>
      </c>
      <c r="F2" s="31"/>
    </row>
    <row r="3" spans="1:6">
      <c r="A3" s="12" t="s">
        <v>24</v>
      </c>
      <c r="B3" s="30">
        <v>43684000</v>
      </c>
      <c r="C3" s="31">
        <v>23262357</v>
      </c>
      <c r="D3" s="31">
        <v>23038508</v>
      </c>
      <c r="E3" s="31">
        <f>SUM(C3-D3)</f>
        <v>223849</v>
      </c>
      <c r="F3" s="31"/>
    </row>
    <row r="4" spans="1:6">
      <c r="A4" s="12" t="s">
        <v>25</v>
      </c>
      <c r="B4" s="30">
        <v>60000000</v>
      </c>
      <c r="C4" s="31">
        <v>41666279</v>
      </c>
      <c r="D4" s="31">
        <v>40659833</v>
      </c>
      <c r="E4" s="31">
        <f t="shared" ref="E4:E8" si="0">SUM(C4-D4)</f>
        <v>1006446</v>
      </c>
      <c r="F4" s="31"/>
    </row>
    <row r="5" spans="1:6">
      <c r="A5" s="12" t="s">
        <v>26</v>
      </c>
      <c r="B5" s="30">
        <v>60000000</v>
      </c>
      <c r="C5" s="31">
        <v>32259518</v>
      </c>
      <c r="D5" s="31">
        <v>29257919</v>
      </c>
      <c r="E5" s="31">
        <f t="shared" si="0"/>
        <v>3001599</v>
      </c>
      <c r="F5" s="31"/>
    </row>
    <row r="6" spans="1:6">
      <c r="A6" s="12" t="s">
        <v>27</v>
      </c>
      <c r="B6" s="30">
        <v>35683000</v>
      </c>
      <c r="C6" s="31">
        <v>22467565</v>
      </c>
      <c r="D6" s="31">
        <v>22073772</v>
      </c>
      <c r="E6" s="31">
        <f t="shared" si="0"/>
        <v>393793</v>
      </c>
      <c r="F6" s="31"/>
    </row>
    <row r="7" spans="1:6">
      <c r="A7" s="12" t="s">
        <v>28</v>
      </c>
      <c r="B7" s="30">
        <v>66123000</v>
      </c>
      <c r="C7" s="31">
        <v>16557985</v>
      </c>
      <c r="D7" s="31">
        <v>16559613</v>
      </c>
      <c r="E7" s="31">
        <f t="shared" si="0"/>
        <v>-1628</v>
      </c>
      <c r="F7" s="31"/>
    </row>
    <row r="8" spans="1:6">
      <c r="A8" s="12" t="s">
        <v>29</v>
      </c>
      <c r="B8" s="30">
        <v>28312000</v>
      </c>
      <c r="C8" s="31">
        <v>18310151</v>
      </c>
      <c r="D8" s="31">
        <v>18049915</v>
      </c>
      <c r="E8" s="31">
        <f t="shared" si="0"/>
        <v>260236</v>
      </c>
      <c r="F8" s="31"/>
    </row>
    <row r="9" spans="1:6">
      <c r="A9" s="12" t="s">
        <v>52</v>
      </c>
      <c r="B9" s="30">
        <v>30000000</v>
      </c>
      <c r="C9" s="31">
        <v>7572875</v>
      </c>
      <c r="D9" s="31">
        <v>0</v>
      </c>
      <c r="E9" s="31">
        <v>0</v>
      </c>
      <c r="F9" s="31"/>
    </row>
    <row r="10" spans="1:6">
      <c r="A10" s="57" t="s">
        <v>18</v>
      </c>
      <c r="B10" s="57"/>
      <c r="C10" s="57"/>
      <c r="E10" s="34"/>
    </row>
    <row r="11" spans="1:6">
      <c r="A11" s="21"/>
    </row>
    <row r="12" spans="1:6" ht="30">
      <c r="A12" s="12" t="s">
        <v>43</v>
      </c>
      <c r="B12" s="2" t="s">
        <v>86</v>
      </c>
      <c r="C12" s="12" t="s">
        <v>58</v>
      </c>
    </row>
    <row r="13" spans="1:6">
      <c r="A13" s="12" t="s">
        <v>23</v>
      </c>
      <c r="B13" s="3">
        <v>0</v>
      </c>
      <c r="C13" s="12">
        <v>0</v>
      </c>
    </row>
    <row r="14" spans="1:6">
      <c r="A14" s="12" t="s">
        <v>24</v>
      </c>
      <c r="B14" s="3">
        <v>0</v>
      </c>
      <c r="C14" s="12">
        <v>0</v>
      </c>
    </row>
    <row r="15" spans="1:6">
      <c r="A15" s="12" t="s">
        <v>25</v>
      </c>
      <c r="B15" s="3">
        <v>0</v>
      </c>
      <c r="C15" s="12">
        <v>0</v>
      </c>
    </row>
    <row r="16" spans="1:6">
      <c r="A16" s="12" t="s">
        <v>26</v>
      </c>
      <c r="B16" s="3">
        <v>0</v>
      </c>
      <c r="C16" s="12">
        <v>0</v>
      </c>
    </row>
    <row r="17" spans="1:5">
      <c r="A17" s="12" t="s">
        <v>27</v>
      </c>
      <c r="B17" s="3">
        <v>0</v>
      </c>
      <c r="C17" s="12">
        <v>0</v>
      </c>
    </row>
    <row r="18" spans="1:5">
      <c r="A18" s="12" t="s">
        <v>28</v>
      </c>
      <c r="B18" s="3">
        <v>0</v>
      </c>
      <c r="C18" s="12">
        <v>0</v>
      </c>
    </row>
    <row r="19" spans="1:5">
      <c r="A19" s="12" t="s">
        <v>29</v>
      </c>
      <c r="B19" s="3">
        <v>0</v>
      </c>
      <c r="C19" s="12">
        <v>0</v>
      </c>
    </row>
    <row r="20" spans="1:5">
      <c r="A20" s="12" t="s">
        <v>52</v>
      </c>
      <c r="B20" s="3">
        <v>0</v>
      </c>
      <c r="C20" s="12">
        <v>0</v>
      </c>
    </row>
    <row r="21" spans="1:5">
      <c r="A21" s="57" t="s">
        <v>18</v>
      </c>
      <c r="B21" s="57"/>
      <c r="C21" s="57"/>
    </row>
    <row r="22" spans="1:5">
      <c r="A22" s="22"/>
      <c r="B22" s="22"/>
      <c r="C22" s="22"/>
    </row>
    <row r="23" spans="1:5" ht="25.5" customHeight="1">
      <c r="A23" s="53" t="s">
        <v>62</v>
      </c>
      <c r="B23" s="53"/>
      <c r="C23" s="53"/>
      <c r="D23" s="53"/>
      <c r="E23" s="53"/>
    </row>
    <row r="24" spans="1:5">
      <c r="A24" s="12" t="s">
        <v>43</v>
      </c>
      <c r="B24" s="12" t="s">
        <v>59</v>
      </c>
      <c r="C24" s="6" t="s">
        <v>60</v>
      </c>
      <c r="D24" s="6" t="s">
        <v>61</v>
      </c>
      <c r="E24" s="12" t="s">
        <v>19</v>
      </c>
    </row>
    <row r="25" spans="1:5">
      <c r="A25" s="12" t="s">
        <v>23</v>
      </c>
      <c r="B25" s="3">
        <v>3726643</v>
      </c>
      <c r="C25" s="3">
        <v>112558</v>
      </c>
      <c r="D25" s="3">
        <v>170000</v>
      </c>
      <c r="E25" s="3">
        <f>B25+C25</f>
        <v>3839201</v>
      </c>
    </row>
    <row r="26" spans="1:5">
      <c r="A26" s="12" t="s">
        <v>24</v>
      </c>
      <c r="B26" s="3">
        <v>21312310</v>
      </c>
      <c r="C26" s="3">
        <v>4870168</v>
      </c>
      <c r="D26" s="3">
        <v>2704833</v>
      </c>
      <c r="E26" s="3">
        <f t="shared" ref="E26:E32" si="1">B26+C26</f>
        <v>26182478</v>
      </c>
    </row>
    <row r="27" spans="1:5">
      <c r="A27" s="12" t="s">
        <v>25</v>
      </c>
      <c r="B27" s="3">
        <v>29674756</v>
      </c>
      <c r="C27" s="3">
        <v>11991523</v>
      </c>
      <c r="D27" s="3">
        <v>118613</v>
      </c>
      <c r="E27" s="3">
        <f t="shared" si="1"/>
        <v>41666279</v>
      </c>
    </row>
    <row r="28" spans="1:5">
      <c r="A28" s="12" t="s">
        <v>26</v>
      </c>
      <c r="B28" s="3">
        <v>26222898</v>
      </c>
      <c r="C28" s="3">
        <v>12680938</v>
      </c>
      <c r="D28" s="3">
        <v>0</v>
      </c>
      <c r="E28" s="3">
        <f t="shared" si="1"/>
        <v>38903836</v>
      </c>
    </row>
    <row r="29" spans="1:5">
      <c r="A29" s="12" t="s">
        <v>27</v>
      </c>
      <c r="B29" s="3">
        <v>13939447</v>
      </c>
      <c r="C29" s="3">
        <v>716449</v>
      </c>
      <c r="D29" s="3">
        <v>0</v>
      </c>
      <c r="E29" s="3">
        <f t="shared" si="1"/>
        <v>14655896</v>
      </c>
    </row>
    <row r="30" spans="1:5">
      <c r="A30" s="12" t="s">
        <v>28</v>
      </c>
      <c r="B30" s="3">
        <v>10612920</v>
      </c>
      <c r="C30" s="3">
        <v>15728295</v>
      </c>
      <c r="D30" s="3">
        <v>0</v>
      </c>
      <c r="E30" s="3">
        <f t="shared" si="1"/>
        <v>26341215</v>
      </c>
    </row>
    <row r="31" spans="1:5">
      <c r="A31" s="12" t="s">
        <v>29</v>
      </c>
      <c r="B31" s="3">
        <v>11038896</v>
      </c>
      <c r="C31" s="3">
        <v>6754984</v>
      </c>
      <c r="D31" s="3">
        <v>0</v>
      </c>
      <c r="E31" s="3">
        <f t="shared" si="1"/>
        <v>17793880</v>
      </c>
    </row>
    <row r="32" spans="1:5">
      <c r="A32" s="12" t="s">
        <v>52</v>
      </c>
      <c r="B32" s="3">
        <v>3784723</v>
      </c>
      <c r="C32" s="3">
        <v>1462723</v>
      </c>
      <c r="D32" s="3">
        <v>0</v>
      </c>
      <c r="E32" s="3">
        <f t="shared" si="1"/>
        <v>5247446</v>
      </c>
    </row>
    <row r="33" spans="1:5">
      <c r="A33" s="57" t="s">
        <v>18</v>
      </c>
      <c r="B33" s="57"/>
      <c r="C33" s="57"/>
    </row>
    <row r="35" spans="1:5" ht="34.5" customHeight="1">
      <c r="A35" s="61" t="s">
        <v>67</v>
      </c>
      <c r="B35" s="62"/>
      <c r="C35" s="63"/>
    </row>
    <row r="36" spans="1:5">
      <c r="A36" s="12" t="s">
        <v>43</v>
      </c>
      <c r="B36" s="6" t="s">
        <v>63</v>
      </c>
      <c r="C36" s="6" t="s">
        <v>64</v>
      </c>
    </row>
    <row r="37" spans="1:5">
      <c r="A37" s="12" t="s">
        <v>23</v>
      </c>
      <c r="B37" s="3">
        <v>0</v>
      </c>
      <c r="C37" s="3">
        <v>0</v>
      </c>
    </row>
    <row r="38" spans="1:5">
      <c r="A38" s="12" t="s">
        <v>24</v>
      </c>
      <c r="B38" s="3">
        <v>0</v>
      </c>
      <c r="C38" s="3">
        <v>0</v>
      </c>
    </row>
    <row r="39" spans="1:5">
      <c r="A39" s="12" t="s">
        <v>25</v>
      </c>
      <c r="B39" s="3">
        <v>0</v>
      </c>
      <c r="C39" s="3">
        <v>0</v>
      </c>
    </row>
    <row r="40" spans="1:5">
      <c r="A40" s="12" t="s">
        <v>26</v>
      </c>
      <c r="B40" s="3">
        <v>0</v>
      </c>
      <c r="C40" s="3">
        <v>0</v>
      </c>
    </row>
    <row r="41" spans="1:5">
      <c r="A41" s="12" t="s">
        <v>27</v>
      </c>
      <c r="B41" s="3">
        <v>0</v>
      </c>
      <c r="C41" s="3">
        <v>0</v>
      </c>
    </row>
    <row r="42" spans="1:5">
      <c r="A42" s="12" t="s">
        <v>28</v>
      </c>
      <c r="B42" s="3">
        <v>0</v>
      </c>
      <c r="C42" s="3">
        <v>0</v>
      </c>
    </row>
    <row r="43" spans="1:5">
      <c r="A43" s="12" t="s">
        <v>29</v>
      </c>
      <c r="B43" s="3">
        <v>0</v>
      </c>
      <c r="C43" s="3">
        <v>0</v>
      </c>
    </row>
    <row r="44" spans="1:5">
      <c r="A44" s="12" t="s">
        <v>52</v>
      </c>
      <c r="B44" s="3">
        <v>0</v>
      </c>
      <c r="C44" s="3">
        <v>0</v>
      </c>
    </row>
    <row r="45" spans="1:5">
      <c r="A45" s="57" t="s">
        <v>18</v>
      </c>
      <c r="B45" s="57"/>
      <c r="C45" s="57"/>
    </row>
    <row r="47" spans="1:5">
      <c r="A47" s="58" t="s">
        <v>65</v>
      </c>
      <c r="B47" s="59"/>
      <c r="C47" s="59"/>
      <c r="D47" s="60"/>
      <c r="E47" s="24"/>
    </row>
    <row r="48" spans="1:5">
      <c r="A48" s="12" t="s">
        <v>43</v>
      </c>
      <c r="B48" s="12" t="s">
        <v>64</v>
      </c>
      <c r="C48" s="12" t="s">
        <v>66</v>
      </c>
      <c r="D48" s="12" t="s">
        <v>68</v>
      </c>
      <c r="E48" s="23"/>
    </row>
    <row r="49" spans="1:5">
      <c r="A49" s="12" t="s">
        <v>23</v>
      </c>
      <c r="B49" s="3">
        <v>10000000</v>
      </c>
      <c r="C49" s="3">
        <v>164028</v>
      </c>
      <c r="D49" s="29" t="s">
        <v>142</v>
      </c>
      <c r="E49" s="7"/>
    </row>
    <row r="50" spans="1:5">
      <c r="A50" s="12" t="s">
        <v>24</v>
      </c>
      <c r="B50" s="3"/>
      <c r="C50" s="3">
        <v>1041112</v>
      </c>
      <c r="D50" s="29" t="s">
        <v>142</v>
      </c>
      <c r="E50" s="7"/>
    </row>
    <row r="51" spans="1:5">
      <c r="A51" s="12" t="s">
        <v>25</v>
      </c>
      <c r="B51" s="3"/>
      <c r="C51" s="3">
        <f>492195+295916+160096+174027</f>
        <v>1122234</v>
      </c>
      <c r="D51" s="29" t="s">
        <v>142</v>
      </c>
      <c r="E51" s="7"/>
    </row>
    <row r="52" spans="1:5">
      <c r="A52" s="12" t="s">
        <v>26</v>
      </c>
      <c r="B52" s="3"/>
      <c r="C52" s="3"/>
      <c r="D52" s="6"/>
      <c r="E52" s="7"/>
    </row>
    <row r="53" spans="1:5">
      <c r="A53" s="12" t="s">
        <v>27</v>
      </c>
      <c r="B53" s="3"/>
      <c r="C53" s="3"/>
      <c r="D53" s="6"/>
      <c r="E53" s="7"/>
    </row>
    <row r="54" spans="1:5">
      <c r="A54" s="12" t="s">
        <v>28</v>
      </c>
      <c r="B54" s="3"/>
      <c r="C54" s="3"/>
      <c r="D54" s="6"/>
      <c r="E54" s="7"/>
    </row>
    <row r="55" spans="1:5">
      <c r="A55" s="12" t="s">
        <v>29</v>
      </c>
      <c r="B55" s="3"/>
      <c r="C55" s="3"/>
      <c r="D55" s="6"/>
      <c r="E55" s="7"/>
    </row>
    <row r="56" spans="1:5">
      <c r="A56" s="12" t="s">
        <v>52</v>
      </c>
      <c r="B56" s="3"/>
      <c r="C56" s="3"/>
      <c r="D56" s="6"/>
      <c r="E56" s="7"/>
    </row>
    <row r="57" spans="1:5">
      <c r="A57" s="57" t="s">
        <v>18</v>
      </c>
      <c r="B57" s="57"/>
      <c r="C57" s="57"/>
    </row>
    <row r="58" spans="1:5">
      <c r="A58" s="22"/>
      <c r="B58" s="22"/>
      <c r="C58" s="22"/>
    </row>
    <row r="59" spans="1:5">
      <c r="A59" s="53" t="s">
        <v>90</v>
      </c>
      <c r="B59" s="53"/>
      <c r="C59" s="53"/>
    </row>
    <row r="60" spans="1:5" ht="30.75" customHeight="1">
      <c r="A60" s="25" t="s">
        <v>43</v>
      </c>
      <c r="B60" s="12" t="s">
        <v>91</v>
      </c>
      <c r="C60" s="2" t="s">
        <v>92</v>
      </c>
    </row>
    <row r="61" spans="1:5">
      <c r="A61" s="3" t="s">
        <v>24</v>
      </c>
      <c r="B61" s="3">
        <v>26032320</v>
      </c>
      <c r="C61" s="3">
        <v>0</v>
      </c>
    </row>
    <row r="62" spans="1:5">
      <c r="A62" s="3" t="s">
        <v>25</v>
      </c>
      <c r="B62" s="3">
        <v>0</v>
      </c>
      <c r="C62" s="3">
        <v>0</v>
      </c>
    </row>
    <row r="63" spans="1:5">
      <c r="A63" s="3" t="s">
        <v>26</v>
      </c>
      <c r="B63" s="3">
        <v>0</v>
      </c>
      <c r="C63" s="3">
        <v>0</v>
      </c>
    </row>
    <row r="64" spans="1:5">
      <c r="A64" s="3" t="s">
        <v>84</v>
      </c>
      <c r="B64" s="3">
        <v>0</v>
      </c>
      <c r="C64" s="3">
        <v>18670107</v>
      </c>
    </row>
    <row r="65" spans="1:4">
      <c r="A65" s="3" t="s">
        <v>28</v>
      </c>
      <c r="B65" s="3">
        <v>0</v>
      </c>
      <c r="C65" s="3">
        <f>SUM(B61-C64)</f>
        <v>7362213</v>
      </c>
    </row>
    <row r="66" spans="1:4">
      <c r="A66" s="3"/>
      <c r="B66" s="3"/>
      <c r="C66" s="3"/>
    </row>
    <row r="67" spans="1:4">
      <c r="A67" s="3"/>
      <c r="B67" s="3"/>
      <c r="C67" s="3"/>
    </row>
    <row r="68" spans="1:4" ht="46.5" customHeight="1">
      <c r="A68" s="54" t="s">
        <v>85</v>
      </c>
      <c r="B68" s="55"/>
      <c r="C68" s="56"/>
    </row>
    <row r="69" spans="1:4">
      <c r="A69" s="25"/>
      <c r="B69" s="25"/>
      <c r="C69" s="25"/>
    </row>
    <row r="70" spans="1:4">
      <c r="A70" s="52" t="s">
        <v>69</v>
      </c>
      <c r="B70" s="52"/>
      <c r="C70" s="52"/>
      <c r="D70" s="52"/>
    </row>
    <row r="71" spans="1:4">
      <c r="A71" s="12" t="s">
        <v>43</v>
      </c>
      <c r="B71" s="6" t="s">
        <v>69</v>
      </c>
      <c r="C71" s="6" t="s">
        <v>70</v>
      </c>
      <c r="D71" s="6" t="s">
        <v>71</v>
      </c>
    </row>
    <row r="72" spans="1:4">
      <c r="A72" s="12" t="s">
        <v>23</v>
      </c>
      <c r="B72" s="3"/>
      <c r="C72" s="3"/>
      <c r="D72" s="3"/>
    </row>
    <row r="73" spans="1:4">
      <c r="A73" s="12" t="s">
        <v>24</v>
      </c>
      <c r="B73" s="3" t="s">
        <v>136</v>
      </c>
      <c r="C73" s="3" t="s">
        <v>137</v>
      </c>
      <c r="D73" s="3" t="s">
        <v>138</v>
      </c>
    </row>
    <row r="74" spans="1:4">
      <c r="A74" s="12" t="s">
        <v>25</v>
      </c>
      <c r="B74" s="3" t="s">
        <v>136</v>
      </c>
      <c r="C74" s="3" t="s">
        <v>137</v>
      </c>
      <c r="D74" s="3" t="s">
        <v>138</v>
      </c>
    </row>
    <row r="75" spans="1:4">
      <c r="A75" s="12" t="s">
        <v>26</v>
      </c>
      <c r="B75" s="3" t="s">
        <v>136</v>
      </c>
      <c r="C75" s="3" t="s">
        <v>137</v>
      </c>
      <c r="D75" s="3" t="s">
        <v>138</v>
      </c>
    </row>
    <row r="76" spans="1:4" ht="30">
      <c r="A76" s="12" t="s">
        <v>27</v>
      </c>
      <c r="B76" s="32" t="s">
        <v>139</v>
      </c>
      <c r="C76" s="32" t="s">
        <v>140</v>
      </c>
      <c r="D76" s="32" t="s">
        <v>141</v>
      </c>
    </row>
    <row r="77" spans="1:4" ht="30">
      <c r="A77" s="12" t="s">
        <v>28</v>
      </c>
      <c r="B77" s="32" t="s">
        <v>139</v>
      </c>
      <c r="C77" s="32" t="s">
        <v>140</v>
      </c>
      <c r="D77" s="32" t="s">
        <v>141</v>
      </c>
    </row>
    <row r="78" spans="1:4">
      <c r="A78" s="12" t="s">
        <v>29</v>
      </c>
      <c r="B78" s="3" t="s">
        <v>136</v>
      </c>
      <c r="C78" s="3" t="s">
        <v>137</v>
      </c>
      <c r="D78" s="3" t="s">
        <v>138</v>
      </c>
    </row>
    <row r="79" spans="1:4">
      <c r="A79" s="12" t="s">
        <v>52</v>
      </c>
      <c r="B79" s="3" t="s">
        <v>136</v>
      </c>
      <c r="C79" s="3" t="s">
        <v>137</v>
      </c>
      <c r="D79" s="3" t="s">
        <v>138</v>
      </c>
    </row>
    <row r="80" spans="1:4">
      <c r="A80" s="57" t="s">
        <v>18</v>
      </c>
      <c r="B80" s="57"/>
      <c r="C80" s="57"/>
    </row>
    <row r="82" spans="1:3">
      <c r="A82" s="53" t="s">
        <v>72</v>
      </c>
      <c r="B82" s="53"/>
      <c r="C82" s="53"/>
    </row>
    <row r="83" spans="1:3">
      <c r="A83" s="12" t="s">
        <v>43</v>
      </c>
      <c r="B83" s="6" t="s">
        <v>73</v>
      </c>
      <c r="C83" s="6" t="s">
        <v>74</v>
      </c>
    </row>
    <row r="84" spans="1:3">
      <c r="A84" s="12" t="s">
        <v>23</v>
      </c>
      <c r="B84" s="3">
        <v>670000</v>
      </c>
      <c r="C84" s="3">
        <v>67</v>
      </c>
    </row>
    <row r="85" spans="1:3">
      <c r="A85" s="12" t="s">
        <v>24</v>
      </c>
      <c r="B85" s="3">
        <v>112000</v>
      </c>
      <c r="C85" s="3">
        <v>12</v>
      </c>
    </row>
    <row r="86" spans="1:3">
      <c r="A86" s="12" t="s">
        <v>25</v>
      </c>
      <c r="B86" s="3">
        <v>900000</v>
      </c>
      <c r="C86" s="3">
        <v>83</v>
      </c>
    </row>
    <row r="87" spans="1:3">
      <c r="A87" s="12" t="s">
        <v>26</v>
      </c>
      <c r="B87" s="3">
        <v>490000</v>
      </c>
      <c r="C87" s="3">
        <v>48</v>
      </c>
    </row>
    <row r="88" spans="1:3">
      <c r="A88" s="12" t="s">
        <v>27</v>
      </c>
      <c r="B88" s="3">
        <v>1160000</v>
      </c>
      <c r="C88" s="3">
        <v>50</v>
      </c>
    </row>
    <row r="89" spans="1:3">
      <c r="A89" s="12" t="s">
        <v>28</v>
      </c>
      <c r="B89" s="3">
        <v>130000</v>
      </c>
      <c r="C89" s="3">
        <v>5</v>
      </c>
    </row>
    <row r="90" spans="1:3">
      <c r="A90" s="12" t="s">
        <v>29</v>
      </c>
      <c r="B90" s="3">
        <v>0</v>
      </c>
      <c r="C90" s="3">
        <v>0</v>
      </c>
    </row>
    <row r="91" spans="1:3">
      <c r="A91" s="12" t="s">
        <v>52</v>
      </c>
      <c r="B91" s="3">
        <v>0</v>
      </c>
      <c r="C91" s="3">
        <v>0</v>
      </c>
    </row>
    <row r="92" spans="1:3">
      <c r="A92" s="49" t="s">
        <v>18</v>
      </c>
      <c r="B92" s="49"/>
      <c r="C92" s="49"/>
    </row>
    <row r="95" spans="1:3">
      <c r="A95" s="52" t="s">
        <v>77</v>
      </c>
      <c r="B95" s="52"/>
      <c r="C95" s="52"/>
    </row>
    <row r="96" spans="1:3" ht="45">
      <c r="A96" s="12" t="s">
        <v>43</v>
      </c>
      <c r="B96" s="2" t="s">
        <v>78</v>
      </c>
      <c r="C96" s="2" t="s">
        <v>79</v>
      </c>
    </row>
    <row r="97" spans="1:3">
      <c r="A97" s="12" t="s">
        <v>23</v>
      </c>
      <c r="B97" s="3">
        <v>0</v>
      </c>
      <c r="C97" s="3">
        <v>0</v>
      </c>
    </row>
    <row r="98" spans="1:3">
      <c r="A98" s="12" t="s">
        <v>24</v>
      </c>
      <c r="B98" s="3">
        <v>0</v>
      </c>
      <c r="C98" s="3">
        <v>0</v>
      </c>
    </row>
    <row r="99" spans="1:3">
      <c r="A99" s="12" t="s">
        <v>25</v>
      </c>
      <c r="B99" s="3">
        <v>0</v>
      </c>
      <c r="C99" s="3">
        <v>0</v>
      </c>
    </row>
    <row r="100" spans="1:3">
      <c r="A100" s="12" t="s">
        <v>26</v>
      </c>
      <c r="B100" s="3">
        <v>0</v>
      </c>
      <c r="C100" s="3">
        <v>0</v>
      </c>
    </row>
    <row r="101" spans="1:3">
      <c r="A101" s="12" t="s">
        <v>27</v>
      </c>
      <c r="B101" s="3">
        <v>279000</v>
      </c>
      <c r="C101" s="33">
        <v>8.6E-3</v>
      </c>
    </row>
    <row r="102" spans="1:3">
      <c r="A102" s="12" t="s">
        <v>28</v>
      </c>
      <c r="B102" s="3">
        <v>0</v>
      </c>
      <c r="C102" s="3">
        <v>0</v>
      </c>
    </row>
    <row r="103" spans="1:3">
      <c r="A103" s="12" t="s">
        <v>29</v>
      </c>
      <c r="B103" s="3">
        <v>0</v>
      </c>
      <c r="C103" s="3">
        <v>0</v>
      </c>
    </row>
    <row r="104" spans="1:3">
      <c r="A104" s="12" t="s">
        <v>52</v>
      </c>
      <c r="B104" s="3">
        <v>0</v>
      </c>
      <c r="C104" s="3">
        <v>0</v>
      </c>
    </row>
  </sheetData>
  <mergeCells count="15">
    <mergeCell ref="A45:C45"/>
    <mergeCell ref="A47:D47"/>
    <mergeCell ref="A57:C57"/>
    <mergeCell ref="A10:C10"/>
    <mergeCell ref="A21:C21"/>
    <mergeCell ref="A23:E23"/>
    <mergeCell ref="A33:C33"/>
    <mergeCell ref="A35:C35"/>
    <mergeCell ref="A92:C92"/>
    <mergeCell ref="A95:C95"/>
    <mergeCell ref="A59:C59"/>
    <mergeCell ref="A70:D70"/>
    <mergeCell ref="A68:C68"/>
    <mergeCell ref="A80:C80"/>
    <mergeCell ref="A82:C82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"/>
  <sheetViews>
    <sheetView workbookViewId="0">
      <selection activeCell="B6" sqref="B6"/>
    </sheetView>
  </sheetViews>
  <sheetFormatPr defaultRowHeight="15"/>
  <sheetData>
    <row r="1" spans="1:4">
      <c r="A1" s="52" t="s">
        <v>75</v>
      </c>
      <c r="B1" s="52"/>
      <c r="C1" s="52"/>
      <c r="D1" s="52"/>
    </row>
    <row r="2" spans="1:4">
      <c r="A2" t="s">
        <v>76</v>
      </c>
    </row>
  </sheetData>
  <mergeCells count="1"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8</vt:i4>
      </vt:variant>
    </vt:vector>
  </HeadingPairs>
  <TitlesOfParts>
    <vt:vector size="8" baseType="lpstr">
      <vt:lpstr>2.1.1</vt:lpstr>
      <vt:lpstr>2.1.2</vt:lpstr>
      <vt:lpstr>2.1.3</vt:lpstr>
      <vt:lpstr>2.1.4</vt:lpstr>
      <vt:lpstr>2.1.5</vt:lpstr>
      <vt:lpstr>2.2.1</vt:lpstr>
      <vt:lpstr>2.2.2</vt:lpstr>
      <vt:lpstr>Éves mérlegek </vt:lpstr>
    </vt:vector>
  </TitlesOfParts>
  <Company>KD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Baksa Tamás</dc:creator>
  <cp:lastModifiedBy>user</cp:lastModifiedBy>
  <cp:lastPrinted>2015-06-19T07:21:36Z</cp:lastPrinted>
  <dcterms:created xsi:type="dcterms:W3CDTF">2015-05-18T11:28:11Z</dcterms:created>
  <dcterms:modified xsi:type="dcterms:W3CDTF">2015-06-24T09:07:53Z</dcterms:modified>
</cp:coreProperties>
</file>